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188" windowHeight="9204"/>
  </bookViews>
  <sheets>
    <sheet name="高龄老人" sheetId="1" r:id="rId1"/>
    <sheet name="失能老人" sheetId="2" r:id="rId2"/>
    <sheet name="汇总" sheetId="3" r:id="rId3"/>
    <sheet name="Sheet2" sheetId="4" r:id="rId4"/>
  </sheets>
  <definedNames>
    <definedName name="_xlnm._FilterDatabase" localSheetId="0" hidden="1">高龄老人!$A$3:$H$73</definedName>
    <definedName name="_xlnm._FilterDatabase" localSheetId="1" hidden="1">失能老人!$A$3:$L$16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<sst xmlns="http://schemas.openxmlformats.org/spreadsheetml/2006/main" count="595" uniqueCount="245">
  <si>
    <t>2026年5月老年人两项补贴对象公示名单</t>
  </si>
  <si>
    <t xml:space="preserve">填报单位： 林周县民政和退役军人事务局                                                                                                                       2026年6月                                                                    </t>
  </si>
  <si>
    <t>序号</t>
  </si>
  <si>
    <t>姓名</t>
  </si>
  <si>
    <t>性别</t>
  </si>
  <si>
    <t>身份证号码</t>
  </si>
  <si>
    <t>所属乡镇</t>
  </si>
  <si>
    <t>所属村居</t>
  </si>
  <si>
    <t>补贴/月</t>
  </si>
  <si>
    <t>备注</t>
  </si>
  <si>
    <t>次郭</t>
  </si>
  <si>
    <t>女</t>
  </si>
  <si>
    <t>540121********4528</t>
  </si>
  <si>
    <t>旁多乡</t>
  </si>
  <si>
    <t>帮多</t>
  </si>
  <si>
    <t>格桑旺堆</t>
  </si>
  <si>
    <t>男</t>
  </si>
  <si>
    <t>540121********4515</t>
  </si>
  <si>
    <t>日布</t>
  </si>
  <si>
    <t>格桑卓玛</t>
  </si>
  <si>
    <t>540121********4529</t>
  </si>
  <si>
    <t>玉珍</t>
  </si>
  <si>
    <t>540121********4522</t>
  </si>
  <si>
    <t>仓决</t>
  </si>
  <si>
    <t>540121********4520</t>
  </si>
  <si>
    <t>春堆乡</t>
  </si>
  <si>
    <t>春堆村果当组</t>
  </si>
  <si>
    <t>顿珠杰布</t>
  </si>
  <si>
    <t>540121********4519</t>
  </si>
  <si>
    <t>楚杰寺</t>
  </si>
  <si>
    <t>普琼</t>
  </si>
  <si>
    <t>春堆村巴杂组</t>
  </si>
  <si>
    <t>卓嘎</t>
  </si>
  <si>
    <t>540121********4525</t>
  </si>
  <si>
    <t>索朗措姆</t>
  </si>
  <si>
    <t>洛巴堆村吉热组</t>
  </si>
  <si>
    <t>阿白</t>
  </si>
  <si>
    <t>540121********4549</t>
  </si>
  <si>
    <t>卡东村那木组</t>
  </si>
  <si>
    <t>曲映</t>
  </si>
  <si>
    <t>540121********4523</t>
  </si>
  <si>
    <t>米多</t>
  </si>
  <si>
    <t>540121********4521</t>
  </si>
  <si>
    <t>其美玉珍</t>
  </si>
  <si>
    <t>边交林乡</t>
  </si>
  <si>
    <t>色康村</t>
  </si>
  <si>
    <t>桑吉</t>
  </si>
  <si>
    <t>卡优村</t>
  </si>
  <si>
    <t>次培</t>
  </si>
  <si>
    <t>540121********4518</t>
  </si>
  <si>
    <t>当杰村</t>
  </si>
  <si>
    <t>白玛卓玛</t>
  </si>
  <si>
    <t>540121********4527</t>
  </si>
  <si>
    <t>甘旦曲果镇</t>
  </si>
  <si>
    <t>江角村</t>
  </si>
  <si>
    <t>格桑拉姆</t>
  </si>
  <si>
    <t>540121********4548</t>
  </si>
  <si>
    <t>久荣村</t>
  </si>
  <si>
    <t>边觉</t>
  </si>
  <si>
    <t>540121********4517</t>
  </si>
  <si>
    <t>甘曲村</t>
  </si>
  <si>
    <t>杨良全</t>
  </si>
  <si>
    <t>512221********3075</t>
  </si>
  <si>
    <t>格桑曲珍</t>
  </si>
  <si>
    <t>540121********4546</t>
  </si>
  <si>
    <t>阿珠</t>
  </si>
  <si>
    <t>540121********4512</t>
  </si>
  <si>
    <t>索朗玉杰</t>
  </si>
  <si>
    <t>松盘乡</t>
  </si>
  <si>
    <t>松盘村</t>
  </si>
  <si>
    <t>央拉姆</t>
  </si>
  <si>
    <t>540121********452X</t>
  </si>
  <si>
    <t>岗巴村</t>
  </si>
  <si>
    <t>次仁罗布</t>
  </si>
  <si>
    <t>曲英拉姆</t>
  </si>
  <si>
    <t>拉木村</t>
  </si>
  <si>
    <t>团旦</t>
  </si>
  <si>
    <t>查斯</t>
  </si>
  <si>
    <t>540121********455X</t>
  </si>
  <si>
    <t>波多寺</t>
  </si>
  <si>
    <t>扎桑</t>
  </si>
  <si>
    <t>540121********4524</t>
  </si>
  <si>
    <t>玉洛</t>
  </si>
  <si>
    <t>540121********4566</t>
  </si>
  <si>
    <t>格桑央金</t>
  </si>
  <si>
    <t xml:space="preserve">次仁 </t>
  </si>
  <si>
    <t>久旦</t>
  </si>
  <si>
    <t>540121********4538</t>
  </si>
  <si>
    <t>卡孜乡</t>
  </si>
  <si>
    <t>纳连扎寺</t>
  </si>
  <si>
    <t>曲拉</t>
  </si>
  <si>
    <t>托门村</t>
  </si>
  <si>
    <t>次旺仁增</t>
  </si>
  <si>
    <t>542129********0518</t>
  </si>
  <si>
    <t>康姆桑村</t>
  </si>
  <si>
    <t>格列</t>
  </si>
  <si>
    <t>540121********4511</t>
  </si>
  <si>
    <t>旺姆</t>
  </si>
  <si>
    <t>542129********0502</t>
  </si>
  <si>
    <t>江白旺久</t>
  </si>
  <si>
    <t>540121********4516</t>
  </si>
  <si>
    <t>次仁</t>
  </si>
  <si>
    <t>卡孜村曲果孜组</t>
  </si>
  <si>
    <t>索朗央宗</t>
  </si>
  <si>
    <t>克布村</t>
  </si>
  <si>
    <t>曲宗卓玛</t>
  </si>
  <si>
    <t>540121********454X</t>
  </si>
  <si>
    <t>白朗村</t>
  </si>
  <si>
    <t>央金次仁</t>
  </si>
  <si>
    <t>阿边卡珠</t>
  </si>
  <si>
    <t>542129********0515</t>
  </si>
  <si>
    <t>仁青</t>
  </si>
  <si>
    <t>平措旺堆</t>
  </si>
  <si>
    <t>540121********4594</t>
  </si>
  <si>
    <t>唐古镇</t>
  </si>
  <si>
    <t>藏雄村</t>
  </si>
  <si>
    <t>伟色扎巴</t>
  </si>
  <si>
    <t>540121********4535</t>
  </si>
  <si>
    <t>坚参曲珠</t>
  </si>
  <si>
    <t>540122********5145</t>
  </si>
  <si>
    <t>桑旦林寺</t>
  </si>
  <si>
    <t>央吉</t>
  </si>
  <si>
    <t>540121********4545</t>
  </si>
  <si>
    <t>江多村</t>
  </si>
  <si>
    <t>边角</t>
  </si>
  <si>
    <t>540121********4554</t>
  </si>
  <si>
    <t>嘎卡</t>
  </si>
  <si>
    <t>540121********4526</t>
  </si>
  <si>
    <t>秋旺姆</t>
  </si>
  <si>
    <t>540121********4605</t>
  </si>
  <si>
    <t>恰扎村</t>
  </si>
  <si>
    <t>强巴白宗</t>
  </si>
  <si>
    <t>540121********4547</t>
  </si>
  <si>
    <t>强嘎乡</t>
  </si>
  <si>
    <t>典冲村郭吉组</t>
  </si>
  <si>
    <t>康卓</t>
  </si>
  <si>
    <t>连布村冲嘎组</t>
  </si>
  <si>
    <t>拉巴</t>
  </si>
  <si>
    <t>连布村拉龙岗组</t>
  </si>
  <si>
    <t>益西旺久</t>
  </si>
  <si>
    <t>切玛村西牧组</t>
  </si>
  <si>
    <t>白珍</t>
  </si>
  <si>
    <t>连布村连布组</t>
  </si>
  <si>
    <t>次仁白玛</t>
  </si>
  <si>
    <t>切玛村</t>
  </si>
  <si>
    <t>卓玛</t>
  </si>
  <si>
    <t>540121********4567</t>
  </si>
  <si>
    <t>曲嘎强村</t>
  </si>
  <si>
    <t>其米</t>
  </si>
  <si>
    <t>纳嘎寺</t>
  </si>
  <si>
    <t>大白珍</t>
  </si>
  <si>
    <t>540121********4544</t>
  </si>
  <si>
    <t>夏寺</t>
  </si>
  <si>
    <t>悟金</t>
  </si>
  <si>
    <t>阿朗乡</t>
  </si>
  <si>
    <t>布岗村</t>
  </si>
  <si>
    <t>朗桑</t>
  </si>
  <si>
    <t>540121********4536</t>
  </si>
  <si>
    <t>德庆卓嘎</t>
  </si>
  <si>
    <t>拉康村</t>
  </si>
  <si>
    <t>夏日</t>
  </si>
  <si>
    <t>540121********4560</t>
  </si>
  <si>
    <t>嘎列村</t>
  </si>
  <si>
    <t>拉路</t>
  </si>
  <si>
    <t>阿布村</t>
  </si>
  <si>
    <t>540121********4556</t>
  </si>
  <si>
    <t>次意</t>
  </si>
  <si>
    <t>540121********4540</t>
  </si>
  <si>
    <t>半失能</t>
  </si>
  <si>
    <t>贡觉玉珍</t>
  </si>
  <si>
    <t>江热夏乡</t>
  </si>
  <si>
    <t>卡日村</t>
  </si>
  <si>
    <t>益西康珠</t>
  </si>
  <si>
    <t>拉顶村</t>
  </si>
  <si>
    <t>加荣村</t>
  </si>
  <si>
    <t>次曲</t>
  </si>
  <si>
    <t>江热夏村</t>
  </si>
  <si>
    <t>仁果</t>
  </si>
  <si>
    <t>加格村</t>
  </si>
  <si>
    <t>其米拉珍</t>
  </si>
  <si>
    <t>其美</t>
  </si>
  <si>
    <t>540121********4543</t>
  </si>
  <si>
    <t>仁青查寺</t>
  </si>
  <si>
    <t>松吉旺姆</t>
  </si>
  <si>
    <t>央金</t>
  </si>
  <si>
    <t>唐古村</t>
  </si>
  <si>
    <t>强白坚才</t>
  </si>
  <si>
    <t xml:space="preserve">540122********5174
</t>
  </si>
  <si>
    <t>热振寺</t>
  </si>
  <si>
    <t>强巴欧珠</t>
  </si>
  <si>
    <t>540121********4510</t>
  </si>
  <si>
    <t>切玛村切玛组</t>
  </si>
  <si>
    <t>索朗顿珠</t>
  </si>
  <si>
    <t>其美卓嘎</t>
  </si>
  <si>
    <t>540121********4562</t>
  </si>
  <si>
    <t>白玛央珍</t>
  </si>
  <si>
    <t>洛亚</t>
  </si>
  <si>
    <t>杰参</t>
  </si>
  <si>
    <t>2026年6月经济困难失能老年人补助发放花名册</t>
  </si>
  <si>
    <t xml:space="preserve">填报单位：林周县民政和退役军人事务局                                                                                               </t>
  </si>
  <si>
    <t>2026年6月</t>
  </si>
  <si>
    <t>年龄</t>
  </si>
  <si>
    <t>所属县区</t>
  </si>
  <si>
    <t>持卡人姓名</t>
  </si>
  <si>
    <t>卡号</t>
  </si>
  <si>
    <t>兑现资金（元）</t>
  </si>
  <si>
    <t>540121195712014546</t>
  </si>
  <si>
    <t>林周县</t>
  </si>
  <si>
    <t>6228233879366012174</t>
  </si>
  <si>
    <t>540121196208104547</t>
  </si>
  <si>
    <t>6228233879302453375</t>
  </si>
  <si>
    <t>540121196404274543</t>
  </si>
  <si>
    <t>540121196401084517</t>
  </si>
  <si>
    <t>6228233879025851970</t>
  </si>
  <si>
    <t>542129196003100502</t>
  </si>
  <si>
    <t>6228233879342931976</t>
  </si>
  <si>
    <t>540121196004094543</t>
  </si>
  <si>
    <t>6228233879026172673</t>
  </si>
  <si>
    <t xml:space="preserve">540122195905095174
</t>
  </si>
  <si>
    <t>6228233879026197878</t>
  </si>
  <si>
    <t>540121196204114510</t>
  </si>
  <si>
    <t>6228233879024946276</t>
  </si>
  <si>
    <t>540121195801024535</t>
  </si>
  <si>
    <t>6228233879025211571</t>
  </si>
  <si>
    <t>540121196407214562</t>
  </si>
  <si>
    <t>6228233879024983378</t>
  </si>
  <si>
    <t>540121196301064527</t>
  </si>
  <si>
    <t>6228233879020130578</t>
  </si>
  <si>
    <t>540121196312084523</t>
  </si>
  <si>
    <t>6228233879020164270</t>
  </si>
  <si>
    <t>540121196304184516</t>
  </si>
  <si>
    <t>6228233879024367374</t>
  </si>
  <si>
    <t>2026年6月老年人两项补贴资金发放汇总表</t>
  </si>
  <si>
    <t>制表单位：林周县民政和退役军人事务局</t>
  </si>
  <si>
    <t>时间：2026年6月</t>
  </si>
  <si>
    <t>乡镇</t>
  </si>
  <si>
    <t>经济困难高龄老人</t>
  </si>
  <si>
    <t>经济困难失能老人</t>
  </si>
  <si>
    <t>标准/月</t>
  </si>
  <si>
    <t>月份数</t>
  </si>
  <si>
    <t>资金发放/元</t>
  </si>
  <si>
    <t>边交林镇</t>
  </si>
  <si>
    <t>合计</t>
  </si>
  <si>
    <t>附件：1、2026年6月老年人两项补贴发放花名册</t>
  </si>
  <si>
    <t>制表人：                    局财务签字：               副局长签字：             局主要负责人签字：                        分管副县长签字：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</si>
</sst>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47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1"/>
      <color theme="1"/>
      <name val="仿宋_GB2312"/>
      <charset val="134"/>
    </font>
    <font>
      <sz val="11"/>
      <name val="宋体"/>
      <charset val="134"/>
      <scheme val="minor"/>
    </font>
    <font>
      <b/>
      <sz val="20"/>
      <color theme="1"/>
      <name val="方正小标宋_GBK"/>
      <charset val="134"/>
    </font>
    <font>
      <sz val="11"/>
      <color theme="1"/>
      <name val="方正楷体_GBK"/>
      <charset val="134"/>
    </font>
    <font>
      <b/>
      <sz val="14"/>
      <color theme="1"/>
      <name val="方正楷体_GBK"/>
      <charset val="134"/>
    </font>
    <font>
      <sz val="14"/>
      <name val="方正楷体_GBK"/>
      <charset val="134"/>
    </font>
    <font>
      <sz val="14"/>
      <color theme="1"/>
      <name val="方正楷体_GBK"/>
      <charset val="134"/>
    </font>
    <font>
      <sz val="14"/>
      <color rgb="FFFF0000"/>
      <name val="方正楷体_GBK"/>
      <charset val="134"/>
    </font>
    <font>
      <sz val="12"/>
      <color theme="1"/>
      <name val="方正楷体_GBK"/>
      <charset val="134"/>
    </font>
    <font>
      <b/>
      <sz val="20"/>
      <name val="方正小标宋_GBK"/>
      <charset val="134"/>
    </font>
    <font>
      <b/>
      <sz val="10"/>
      <name val="仿宋"/>
      <charset val="134"/>
    </font>
    <font>
      <sz val="10"/>
      <color theme="1"/>
      <name val="仿宋"/>
      <charset val="134"/>
    </font>
    <font>
      <b/>
      <sz val="9"/>
      <color indexed="8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9"/>
      <name val="仿宋"/>
      <charset val="134"/>
    </font>
    <font>
      <sz val="9"/>
      <color theme="1"/>
      <name val="仿宋"/>
      <charset val="134"/>
    </font>
    <font>
      <sz val="9"/>
      <color rgb="FF000000"/>
      <name val="仿宋"/>
      <charset val="134"/>
    </font>
    <font>
      <sz val="11"/>
      <color theme="1"/>
      <name val="仿宋"/>
      <charset val="134"/>
    </font>
    <font>
      <sz val="10"/>
      <name val="方正仿宋_GBK"/>
      <charset val="134"/>
    </font>
    <font>
      <b/>
      <sz val="12"/>
      <color indexed="8"/>
      <name val="仿宋"/>
      <charset val="134"/>
    </font>
    <font>
      <b/>
      <sz val="12"/>
      <color theme="1"/>
      <name val="仿宋"/>
      <charset val="134"/>
    </font>
    <font>
      <sz val="9"/>
      <color rgb="FFFF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rgb="FF000000"/>
      <name val="宋体"/>
      <charset val="134"/>
    </font>
    <font>
      <sz val="1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30" fillId="0" borderId="7" applyNumberFormat="0" applyFill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4" borderId="9" applyNumberFormat="0" applyAlignment="0" applyProtection="0">
      <alignment vertical="center"/>
    </xf>
    <xf numFmtId="0" fontId="33" fillId="5" borderId="10" applyNumberFormat="0" applyAlignment="0" applyProtection="0">
      <alignment vertical="center"/>
    </xf>
    <xf numFmtId="0" fontId="34" fillId="5" borderId="9" applyNumberFormat="0" applyAlignment="0" applyProtection="0">
      <alignment vertical="center"/>
    </xf>
    <xf numFmtId="0" fontId="35" fillId="6" borderId="11" applyNumberFormat="0" applyAlignment="0" applyProtection="0">
      <alignment vertical="center"/>
    </xf>
    <xf numFmtId="0" fontId="36" fillId="0" borderId="12" applyNumberFormat="0" applyFill="0" applyAlignment="0" applyProtection="0">
      <alignment vertical="center"/>
    </xf>
    <xf numFmtId="0" fontId="37" fillId="0" borderId="13" applyNumberFormat="0" applyFill="0" applyAlignment="0" applyProtection="0">
      <alignment vertical="center"/>
    </xf>
    <xf numFmtId="0" fontId="38" fillId="7" borderId="0" applyNumberFormat="0" applyBorder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40" fillId="9" borderId="0" applyNumberFormat="0" applyBorder="0" applyAlignment="0" applyProtection="0">
      <alignment vertical="center"/>
    </xf>
    <xf numFmtId="0" fontId="41" fillId="10" borderId="0" applyNumberFormat="0" applyBorder="0" applyAlignment="0" applyProtection="0">
      <alignment vertical="center"/>
    </xf>
    <xf numFmtId="0" fontId="42" fillId="11" borderId="0" applyNumberFormat="0" applyBorder="0" applyAlignment="0" applyProtection="0">
      <alignment vertical="center"/>
    </xf>
    <xf numFmtId="0" fontId="42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2" fillId="15" borderId="0" applyNumberFormat="0" applyBorder="0" applyAlignment="0" applyProtection="0">
      <alignment vertical="center"/>
    </xf>
    <xf numFmtId="0" fontId="42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0" applyNumberFormat="0" applyBorder="0" applyAlignment="0" applyProtection="0">
      <alignment vertical="center"/>
    </xf>
    <xf numFmtId="0" fontId="42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2" fillId="23" borderId="0" applyNumberFormat="0" applyBorder="0" applyAlignment="0" applyProtection="0">
      <alignment vertical="center"/>
    </xf>
    <xf numFmtId="0" fontId="42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2" fillId="27" borderId="0" applyNumberFormat="0" applyBorder="0" applyAlignment="0" applyProtection="0">
      <alignment vertical="center"/>
    </xf>
    <xf numFmtId="0" fontId="42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2" fillId="31" borderId="0" applyNumberFormat="0" applyBorder="0" applyAlignment="0" applyProtection="0">
      <alignment vertical="center"/>
    </xf>
    <xf numFmtId="0" fontId="42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3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4" fillId="0" borderId="0" applyNumberFormat="0" applyFont="0" applyFill="0" applyBorder="0" applyAlignment="0" applyProtection="0"/>
    <xf numFmtId="0" fontId="0" fillId="0" borderId="0">
      <alignment vertical="center"/>
    </xf>
    <xf numFmtId="0" fontId="43" fillId="0" borderId="0">
      <alignment vertical="center"/>
    </xf>
    <xf numFmtId="0" fontId="45" fillId="0" borderId="0">
      <protection locked="0"/>
    </xf>
    <xf numFmtId="0" fontId="43" fillId="0" borderId="0">
      <alignment vertical="center"/>
    </xf>
    <xf numFmtId="0" fontId="45" fillId="0" borderId="0">
      <protection locked="0"/>
    </xf>
    <xf numFmtId="0" fontId="0" fillId="0" borderId="0">
      <alignment vertical="center"/>
    </xf>
    <xf numFmtId="0" fontId="43" fillId="0" borderId="0">
      <alignment vertical="center"/>
    </xf>
    <xf numFmtId="0" fontId="46" fillId="0" borderId="0">
      <alignment vertical="center"/>
    </xf>
    <xf numFmtId="0" fontId="43" fillId="0" borderId="0"/>
    <xf numFmtId="0" fontId="46" fillId="0" borderId="0">
      <alignment vertical="center"/>
    </xf>
    <xf numFmtId="0" fontId="0" fillId="0" borderId="0">
      <alignment vertical="center"/>
    </xf>
    <xf numFmtId="0" fontId="43" fillId="0" borderId="0">
      <alignment vertical="center"/>
    </xf>
  </cellStyleXfs>
  <cellXfs count="53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176" fontId="7" fillId="2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176" fontId="9" fillId="2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>
      <alignment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10" fillId="2" borderId="0" xfId="0" applyFont="1" applyFill="1" applyAlignment="1">
      <alignment horizontal="left" vertical="center"/>
    </xf>
    <xf numFmtId="0" fontId="10" fillId="2" borderId="0" xfId="0" applyFont="1" applyFill="1">
      <alignment vertical="center"/>
    </xf>
    <xf numFmtId="49" fontId="11" fillId="2" borderId="0" xfId="0" applyNumberFormat="1" applyFont="1" applyFill="1" applyAlignment="1" applyProtection="1">
      <alignment horizontal="center" vertical="center" wrapText="1"/>
    </xf>
    <xf numFmtId="49" fontId="12" fillId="2" borderId="4" xfId="0" applyNumberFormat="1" applyFont="1" applyFill="1" applyBorder="1" applyAlignment="1" applyProtection="1">
      <alignment horizontal="left" vertical="center" wrapText="1"/>
    </xf>
    <xf numFmtId="49" fontId="12" fillId="2" borderId="4" xfId="0" applyNumberFormat="1" applyFont="1" applyFill="1" applyBorder="1" applyAlignment="1" applyProtection="1">
      <alignment vertical="center" wrapText="1"/>
    </xf>
    <xf numFmtId="49" fontId="13" fillId="2" borderId="0" xfId="0" applyNumberFormat="1" applyFont="1" applyFill="1" applyAlignment="1">
      <alignment horizontal="center" vertical="center"/>
    </xf>
    <xf numFmtId="49" fontId="14" fillId="2" borderId="1" xfId="0" applyNumberFormat="1" applyFont="1" applyFill="1" applyBorder="1" applyAlignment="1" applyProtection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49" fontId="16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8" fillId="2" borderId="1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8" fillId="2" borderId="1" xfId="0" applyNumberFormat="1" applyFont="1" applyFill="1" applyBorder="1" applyAlignment="1">
      <alignment horizontal="center" vertical="center" wrapText="1"/>
    </xf>
    <xf numFmtId="0" fontId="16" fillId="2" borderId="1" xfId="0" applyNumberFormat="1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/>
    </xf>
    <xf numFmtId="0" fontId="13" fillId="2" borderId="0" xfId="0" applyFont="1" applyFill="1">
      <alignment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176" fontId="16" fillId="2" borderId="1" xfId="0" applyNumberFormat="1" applyFont="1" applyFill="1" applyBorder="1" applyAlignment="1">
      <alignment horizontal="center" vertical="center"/>
    </xf>
    <xf numFmtId="177" fontId="18" fillId="2" borderId="1" xfId="0" applyNumberFormat="1" applyFont="1" applyFill="1" applyBorder="1" applyAlignment="1">
      <alignment horizontal="center" vertical="center"/>
    </xf>
    <xf numFmtId="177" fontId="16" fillId="2" borderId="1" xfId="0" applyNumberFormat="1" applyFont="1" applyFill="1" applyBorder="1" applyAlignment="1">
      <alignment horizontal="center" vertical="center"/>
    </xf>
    <xf numFmtId="0" fontId="19" fillId="0" borderId="0" xfId="0" applyFont="1">
      <alignment vertical="center"/>
    </xf>
    <xf numFmtId="49" fontId="20" fillId="2" borderId="4" xfId="0" applyNumberFormat="1" applyFont="1" applyFill="1" applyBorder="1" applyAlignment="1" applyProtection="1">
      <alignment horizontal="left" vertical="center" wrapText="1"/>
    </xf>
    <xf numFmtId="49" fontId="21" fillId="2" borderId="1" xfId="0" applyNumberFormat="1" applyFont="1" applyFill="1" applyBorder="1" applyAlignment="1" applyProtection="1">
      <alignment horizontal="center" vertical="center" wrapText="1"/>
    </xf>
    <xf numFmtId="49" fontId="22" fillId="2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176" fontId="16" fillId="2" borderId="1" xfId="0" applyNumberFormat="1" applyFont="1" applyFill="1" applyBorder="1" applyAlignment="1">
      <alignment horizontal="center" vertical="center" wrapText="1"/>
    </xf>
    <xf numFmtId="49" fontId="16" fillId="2" borderId="5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 wrapText="1"/>
    </xf>
    <xf numFmtId="0" fontId="16" fillId="2" borderId="1" xfId="49" applyNumberFormat="1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6" fillId="2" borderId="1" xfId="0" applyFont="1" applyFill="1" applyBorder="1">
      <alignment vertical="center"/>
    </xf>
    <xf numFmtId="176" fontId="16" fillId="2" borderId="1" xfId="49" applyNumberFormat="1" applyFont="1" applyFill="1" applyBorder="1" applyAlignment="1">
      <alignment horizontal="center" vertical="center"/>
    </xf>
    <xf numFmtId="0" fontId="16" fillId="2" borderId="1" xfId="57" applyFont="1" applyFill="1" applyBorder="1" applyAlignment="1" applyProtection="1">
      <alignment horizontal="center" vertical="center"/>
    </xf>
    <xf numFmtId="49" fontId="16" fillId="2" borderId="1" xfId="57" applyNumberFormat="1" applyFont="1" applyFill="1" applyBorder="1" applyAlignment="1" applyProtection="1">
      <alignment horizontal="center" vertical="center"/>
    </xf>
    <xf numFmtId="0" fontId="16" fillId="2" borderId="1" xfId="58" applyNumberFormat="1" applyFont="1" applyFill="1" applyBorder="1" applyAlignment="1">
      <alignment horizontal="center" vertical="center" wrapText="1"/>
    </xf>
    <xf numFmtId="49" fontId="16" fillId="2" borderId="1" xfId="58" applyNumberFormat="1" applyFont="1" applyFill="1" applyBorder="1" applyAlignment="1">
      <alignment horizontal="center" vertical="center" wrapText="1"/>
    </xf>
    <xf numFmtId="0" fontId="18" fillId="2" borderId="1" xfId="0" applyFont="1" applyFill="1" applyBorder="1" applyAlignment="1" quotePrefix="1">
      <alignment horizontal="center" vertical="center"/>
    </xf>
    <xf numFmtId="177" fontId="18" fillId="2" borderId="1" xfId="0" applyNumberFormat="1" applyFont="1" applyFill="1" applyBorder="1" applyAlignment="1" quotePrefix="1">
      <alignment horizontal="center" vertical="center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 3" xfId="49"/>
    <cellStyle name="常规 64 2 2" xfId="50"/>
    <cellStyle name="常规 2 2 3" xfId="51"/>
    <cellStyle name="常规 3 2" xfId="52"/>
    <cellStyle name="常规 45" xfId="53"/>
    <cellStyle name="常规 3 3" xfId="54"/>
    <cellStyle name="常规 64 2" xfId="55"/>
    <cellStyle name="常规 10 2" xfId="56"/>
    <cellStyle name="常规 2" xfId="57"/>
    <cellStyle name="常规 64" xfId="58"/>
    <cellStyle name="常规 2 14" xfId="59"/>
    <cellStyle name="常规 3" xfId="60"/>
    <cellStyle name="常规 36" xfId="61"/>
    <cellStyle name="常规 4" xfId="62"/>
    <cellStyle name="常规 5" xfId="63"/>
    <cellStyle name="常规 4 2" xfId="64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6"/>
  <sheetViews>
    <sheetView tabSelected="1" workbookViewId="0">
      <selection activeCell="D16" sqref="D16"/>
    </sheetView>
  </sheetViews>
  <sheetFormatPr defaultColWidth="9" defaultRowHeight="18" customHeight="1" outlineLevelCol="7"/>
  <cols>
    <col min="1" max="1" width="9.5" customWidth="1"/>
    <col min="2" max="2" width="11.6296296296296" customWidth="1"/>
    <col min="3" max="3" width="8.5" customWidth="1"/>
    <col min="4" max="4" width="20.25" customWidth="1"/>
    <col min="5" max="5" width="10.25" customWidth="1"/>
    <col min="6" max="6" width="13.3333333333333" customWidth="1"/>
    <col min="7" max="7" width="10.1296296296296" customWidth="1"/>
    <col min="8" max="8" width="14.75" customWidth="1"/>
  </cols>
  <sheetData>
    <row r="1" ht="30" customHeight="1" spans="1:8">
      <c r="A1" s="18" t="s">
        <v>0</v>
      </c>
      <c r="B1" s="18"/>
      <c r="C1" s="18"/>
      <c r="D1" s="18"/>
      <c r="E1" s="18"/>
      <c r="F1" s="18"/>
      <c r="G1" s="18"/>
      <c r="H1" s="18"/>
    </row>
    <row r="2" ht="26" customHeight="1" spans="1:8">
      <c r="A2" s="38" t="s">
        <v>1</v>
      </c>
      <c r="B2" s="38"/>
      <c r="C2" s="38"/>
      <c r="D2" s="38"/>
      <c r="E2" s="38"/>
      <c r="F2" s="38"/>
      <c r="G2" s="38"/>
      <c r="H2" s="38"/>
    </row>
    <row r="3" s="37" customFormat="1" ht="32" customHeight="1" spans="1:8">
      <c r="A3" s="39" t="s">
        <v>2</v>
      </c>
      <c r="B3" s="39" t="s">
        <v>3</v>
      </c>
      <c r="C3" s="39" t="s">
        <v>4</v>
      </c>
      <c r="D3" s="39" t="s">
        <v>5</v>
      </c>
      <c r="E3" s="39" t="s">
        <v>6</v>
      </c>
      <c r="F3" s="40" t="s">
        <v>7</v>
      </c>
      <c r="G3" s="40" t="s">
        <v>8</v>
      </c>
      <c r="H3" s="40" t="s">
        <v>9</v>
      </c>
    </row>
    <row r="4" s="1" customFormat="1" customHeight="1" spans="1:8">
      <c r="A4" s="30">
        <v>1</v>
      </c>
      <c r="B4" s="24" t="s">
        <v>10</v>
      </c>
      <c r="C4" s="41" t="s">
        <v>11</v>
      </c>
      <c r="D4" s="25" t="s">
        <v>12</v>
      </c>
      <c r="E4" s="25" t="s">
        <v>13</v>
      </c>
      <c r="F4" s="24" t="s">
        <v>14</v>
      </c>
      <c r="G4" s="42">
        <v>100</v>
      </c>
      <c r="H4" s="30"/>
    </row>
    <row r="5" s="1" customFormat="1" customHeight="1" spans="1:8">
      <c r="A5" s="30">
        <v>2</v>
      </c>
      <c r="B5" s="24" t="s">
        <v>15</v>
      </c>
      <c r="C5" s="41" t="s">
        <v>16</v>
      </c>
      <c r="D5" s="43" t="s">
        <v>17</v>
      </c>
      <c r="E5" s="25" t="s">
        <v>13</v>
      </c>
      <c r="F5" s="24" t="s">
        <v>18</v>
      </c>
      <c r="G5" s="42">
        <v>100</v>
      </c>
      <c r="H5" s="30"/>
    </row>
    <row r="6" s="1" customFormat="1" customHeight="1" spans="1:8">
      <c r="A6" s="30">
        <v>3</v>
      </c>
      <c r="B6" s="24" t="s">
        <v>19</v>
      </c>
      <c r="C6" s="41" t="s">
        <v>11</v>
      </c>
      <c r="D6" s="43" t="s">
        <v>20</v>
      </c>
      <c r="E6" s="25" t="s">
        <v>13</v>
      </c>
      <c r="F6" s="24" t="s">
        <v>14</v>
      </c>
      <c r="G6" s="42">
        <v>100</v>
      </c>
      <c r="H6" s="30"/>
    </row>
    <row r="7" s="1" customFormat="1" customHeight="1" spans="1:8">
      <c r="A7" s="30">
        <v>4</v>
      </c>
      <c r="B7" s="24" t="s">
        <v>21</v>
      </c>
      <c r="C7" s="41" t="s">
        <v>11</v>
      </c>
      <c r="D7" s="43" t="s">
        <v>22</v>
      </c>
      <c r="E7" s="25" t="s">
        <v>13</v>
      </c>
      <c r="F7" s="24" t="s">
        <v>14</v>
      </c>
      <c r="G7" s="42">
        <v>100</v>
      </c>
      <c r="H7" s="30"/>
    </row>
    <row r="8" s="1" customFormat="1" customHeight="1" spans="1:8">
      <c r="A8" s="30">
        <v>5</v>
      </c>
      <c r="B8" s="24" t="s">
        <v>23</v>
      </c>
      <c r="C8" s="41" t="s">
        <v>11</v>
      </c>
      <c r="D8" s="43" t="s">
        <v>24</v>
      </c>
      <c r="E8" s="25" t="s">
        <v>25</v>
      </c>
      <c r="F8" s="24" t="s">
        <v>26</v>
      </c>
      <c r="G8" s="42">
        <v>100</v>
      </c>
      <c r="H8" s="44"/>
    </row>
    <row r="9" s="1" customFormat="1" customHeight="1" spans="1:8">
      <c r="A9" s="30">
        <v>6</v>
      </c>
      <c r="B9" s="24" t="s">
        <v>27</v>
      </c>
      <c r="C9" s="41" t="s">
        <v>16</v>
      </c>
      <c r="D9" s="43" t="s">
        <v>28</v>
      </c>
      <c r="E9" s="25" t="s">
        <v>25</v>
      </c>
      <c r="F9" s="24" t="s">
        <v>29</v>
      </c>
      <c r="G9" s="42">
        <v>100</v>
      </c>
      <c r="H9" s="44"/>
    </row>
    <row r="10" s="1" customFormat="1" customHeight="1" spans="1:8">
      <c r="A10" s="30">
        <v>7</v>
      </c>
      <c r="B10" s="24" t="s">
        <v>30</v>
      </c>
      <c r="C10" s="41" t="s">
        <v>16</v>
      </c>
      <c r="D10" s="43" t="s">
        <v>17</v>
      </c>
      <c r="E10" s="25" t="s">
        <v>25</v>
      </c>
      <c r="F10" s="24" t="s">
        <v>31</v>
      </c>
      <c r="G10" s="42">
        <v>100</v>
      </c>
      <c r="H10" s="44"/>
    </row>
    <row r="11" s="1" customFormat="1" customHeight="1" spans="1:8">
      <c r="A11" s="30">
        <v>8</v>
      </c>
      <c r="B11" s="24" t="s">
        <v>32</v>
      </c>
      <c r="C11" s="41" t="s">
        <v>11</v>
      </c>
      <c r="D11" s="43" t="s">
        <v>33</v>
      </c>
      <c r="E11" s="25" t="s">
        <v>25</v>
      </c>
      <c r="F11" s="24" t="s">
        <v>31</v>
      </c>
      <c r="G11" s="42">
        <v>100</v>
      </c>
      <c r="H11" s="44"/>
    </row>
    <row r="12" s="1" customFormat="1" customHeight="1" spans="1:8">
      <c r="A12" s="30">
        <v>9</v>
      </c>
      <c r="B12" s="24" t="s">
        <v>34</v>
      </c>
      <c r="C12" s="41" t="s">
        <v>11</v>
      </c>
      <c r="D12" s="25" t="s">
        <v>12</v>
      </c>
      <c r="E12" s="25" t="s">
        <v>25</v>
      </c>
      <c r="F12" s="24" t="s">
        <v>35</v>
      </c>
      <c r="G12" s="42">
        <v>100</v>
      </c>
      <c r="H12" s="44"/>
    </row>
    <row r="13" s="1" customFormat="1" customHeight="1" spans="1:8">
      <c r="A13" s="30">
        <v>10</v>
      </c>
      <c r="B13" s="24" t="s">
        <v>36</v>
      </c>
      <c r="C13" s="41" t="s">
        <v>11</v>
      </c>
      <c r="D13" s="25" t="s">
        <v>37</v>
      </c>
      <c r="E13" s="45" t="s">
        <v>25</v>
      </c>
      <c r="F13" s="25" t="s">
        <v>38</v>
      </c>
      <c r="G13" s="42">
        <v>100</v>
      </c>
      <c r="H13" s="46"/>
    </row>
    <row r="14" s="1" customFormat="1" customHeight="1" spans="1:8">
      <c r="A14" s="30">
        <v>11</v>
      </c>
      <c r="B14" s="24" t="s">
        <v>39</v>
      </c>
      <c r="C14" s="41" t="s">
        <v>11</v>
      </c>
      <c r="D14" s="25" t="s">
        <v>40</v>
      </c>
      <c r="E14" s="45" t="s">
        <v>25</v>
      </c>
      <c r="F14" s="25" t="s">
        <v>26</v>
      </c>
      <c r="G14" s="42">
        <v>100</v>
      </c>
      <c r="H14" s="46"/>
    </row>
    <row r="15" s="1" customFormat="1" customHeight="1" spans="1:8">
      <c r="A15" s="30">
        <v>12</v>
      </c>
      <c r="B15" s="24" t="s">
        <v>41</v>
      </c>
      <c r="C15" s="41" t="s">
        <v>11</v>
      </c>
      <c r="D15" s="25" t="s">
        <v>42</v>
      </c>
      <c r="E15" s="45" t="s">
        <v>25</v>
      </c>
      <c r="F15" s="25" t="s">
        <v>35</v>
      </c>
      <c r="G15" s="42">
        <v>100</v>
      </c>
      <c r="H15" s="46"/>
    </row>
    <row r="16" s="1" customFormat="1" customHeight="1" spans="1:8">
      <c r="A16" s="30">
        <v>13</v>
      </c>
      <c r="B16" s="41" t="s">
        <v>43</v>
      </c>
      <c r="C16" s="25" t="s">
        <v>11</v>
      </c>
      <c r="D16" s="25" t="s">
        <v>42</v>
      </c>
      <c r="E16" s="25" t="s">
        <v>44</v>
      </c>
      <c r="F16" s="25" t="s">
        <v>45</v>
      </c>
      <c r="G16" s="34">
        <v>100</v>
      </c>
      <c r="H16" s="47"/>
    </row>
    <row r="17" s="1" customFormat="1" customHeight="1" spans="1:8">
      <c r="A17" s="30">
        <v>14</v>
      </c>
      <c r="B17" s="41" t="s">
        <v>46</v>
      </c>
      <c r="C17" s="25" t="s">
        <v>11</v>
      </c>
      <c r="D17" s="25" t="s">
        <v>20</v>
      </c>
      <c r="E17" s="25" t="s">
        <v>44</v>
      </c>
      <c r="F17" s="25" t="s">
        <v>47</v>
      </c>
      <c r="G17" s="34">
        <v>100</v>
      </c>
      <c r="H17" s="47"/>
    </row>
    <row r="18" s="1" customFormat="1" customHeight="1" spans="1:8">
      <c r="A18" s="30">
        <v>15</v>
      </c>
      <c r="B18" s="41" t="s">
        <v>48</v>
      </c>
      <c r="C18" s="25" t="s">
        <v>16</v>
      </c>
      <c r="D18" s="25" t="s">
        <v>49</v>
      </c>
      <c r="E18" s="25" t="s">
        <v>44</v>
      </c>
      <c r="F18" s="24" t="s">
        <v>50</v>
      </c>
      <c r="G18" s="34">
        <v>100</v>
      </c>
      <c r="H18" s="47"/>
    </row>
    <row r="19" s="1" customFormat="1" customHeight="1" spans="1:8">
      <c r="A19" s="30">
        <v>16</v>
      </c>
      <c r="B19" s="25" t="s">
        <v>51</v>
      </c>
      <c r="C19" s="24" t="s">
        <v>11</v>
      </c>
      <c r="D19" s="25" t="s">
        <v>52</v>
      </c>
      <c r="E19" s="45" t="s">
        <v>53</v>
      </c>
      <c r="F19" s="24" t="s">
        <v>54</v>
      </c>
      <c r="G19" s="48">
        <v>100</v>
      </c>
      <c r="H19" s="47"/>
    </row>
    <row r="20" s="1" customFormat="1" customHeight="1" spans="1:8">
      <c r="A20" s="30">
        <v>17</v>
      </c>
      <c r="B20" s="25" t="s">
        <v>55</v>
      </c>
      <c r="C20" s="24" t="s">
        <v>11</v>
      </c>
      <c r="D20" s="25" t="s">
        <v>56</v>
      </c>
      <c r="E20" s="45" t="s">
        <v>53</v>
      </c>
      <c r="F20" s="24" t="s">
        <v>57</v>
      </c>
      <c r="G20" s="48">
        <v>100</v>
      </c>
      <c r="H20" s="47"/>
    </row>
    <row r="21" s="1" customFormat="1" customHeight="1" spans="1:8">
      <c r="A21" s="30">
        <v>18</v>
      </c>
      <c r="B21" s="24" t="s">
        <v>58</v>
      </c>
      <c r="C21" s="25" t="s">
        <v>16</v>
      </c>
      <c r="D21" s="25" t="s">
        <v>59</v>
      </c>
      <c r="E21" s="45" t="s">
        <v>53</v>
      </c>
      <c r="F21" s="45" t="s">
        <v>60</v>
      </c>
      <c r="G21" s="48">
        <v>100</v>
      </c>
      <c r="H21" s="47"/>
    </row>
    <row r="22" s="1" customFormat="1" customHeight="1" spans="1:8">
      <c r="A22" s="30">
        <v>19</v>
      </c>
      <c r="B22" s="24" t="s">
        <v>61</v>
      </c>
      <c r="C22" s="25" t="s">
        <v>16</v>
      </c>
      <c r="D22" s="24" t="s">
        <v>62</v>
      </c>
      <c r="E22" s="45" t="s">
        <v>53</v>
      </c>
      <c r="F22" s="25" t="s">
        <v>60</v>
      </c>
      <c r="G22" s="48">
        <v>100</v>
      </c>
      <c r="H22" s="47"/>
    </row>
    <row r="23" s="1" customFormat="1" customHeight="1" spans="1:8">
      <c r="A23" s="30">
        <v>20</v>
      </c>
      <c r="B23" s="25" t="s">
        <v>63</v>
      </c>
      <c r="C23" s="24" t="s">
        <v>11</v>
      </c>
      <c r="D23" s="25" t="s">
        <v>64</v>
      </c>
      <c r="E23" s="45" t="s">
        <v>53</v>
      </c>
      <c r="F23" s="24" t="s">
        <v>57</v>
      </c>
      <c r="G23" s="48">
        <v>100</v>
      </c>
      <c r="H23" s="47"/>
    </row>
    <row r="24" customHeight="1" spans="1:8">
      <c r="A24" s="30">
        <v>21</v>
      </c>
      <c r="B24" s="25" t="s">
        <v>65</v>
      </c>
      <c r="C24" s="25" t="s">
        <v>16</v>
      </c>
      <c r="D24" s="25" t="s">
        <v>66</v>
      </c>
      <c r="E24" s="45" t="s">
        <v>53</v>
      </c>
      <c r="F24" s="24" t="s">
        <v>57</v>
      </c>
      <c r="G24" s="48">
        <v>100</v>
      </c>
      <c r="H24" s="47"/>
    </row>
    <row r="25" s="1" customFormat="1" customHeight="1" spans="1:8">
      <c r="A25" s="30">
        <v>22</v>
      </c>
      <c r="B25" s="31" t="s">
        <v>67</v>
      </c>
      <c r="C25" s="25" t="s">
        <v>16</v>
      </c>
      <c r="D25" s="31" t="s">
        <v>28</v>
      </c>
      <c r="E25" s="24" t="s">
        <v>68</v>
      </c>
      <c r="F25" s="25" t="s">
        <v>69</v>
      </c>
      <c r="G25" s="36">
        <v>100</v>
      </c>
      <c r="H25" s="47"/>
    </row>
    <row r="26" s="1" customFormat="1" customHeight="1" spans="1:8">
      <c r="A26" s="30">
        <v>23</v>
      </c>
      <c r="B26" s="31" t="s">
        <v>70</v>
      </c>
      <c r="C26" s="25" t="s">
        <v>11</v>
      </c>
      <c r="D26" s="31" t="s">
        <v>71</v>
      </c>
      <c r="E26" s="24" t="s">
        <v>68</v>
      </c>
      <c r="F26" s="25" t="s">
        <v>72</v>
      </c>
      <c r="G26" s="36">
        <v>100</v>
      </c>
      <c r="H26" s="47"/>
    </row>
    <row r="27" s="1" customFormat="1" customHeight="1" spans="1:8">
      <c r="A27" s="30">
        <v>24</v>
      </c>
      <c r="B27" s="31" t="s">
        <v>73</v>
      </c>
      <c r="C27" s="24" t="s">
        <v>16</v>
      </c>
      <c r="D27" s="31" t="s">
        <v>17</v>
      </c>
      <c r="E27" s="24" t="s">
        <v>68</v>
      </c>
      <c r="F27" s="25" t="s">
        <v>72</v>
      </c>
      <c r="G27" s="36">
        <v>100</v>
      </c>
      <c r="H27" s="47"/>
    </row>
    <row r="28" s="1" customFormat="1" customHeight="1" spans="1:8">
      <c r="A28" s="30">
        <v>25</v>
      </c>
      <c r="B28" s="31" t="s">
        <v>74</v>
      </c>
      <c r="C28" s="24" t="s">
        <v>11</v>
      </c>
      <c r="D28" s="31" t="s">
        <v>24</v>
      </c>
      <c r="E28" s="24" t="s">
        <v>68</v>
      </c>
      <c r="F28" s="25" t="s">
        <v>75</v>
      </c>
      <c r="G28" s="36">
        <v>100</v>
      </c>
      <c r="H28" s="47"/>
    </row>
    <row r="29" s="1" customFormat="1" customHeight="1" spans="1:8">
      <c r="A29" s="30">
        <v>26</v>
      </c>
      <c r="B29" s="31" t="s">
        <v>76</v>
      </c>
      <c r="C29" s="24" t="s">
        <v>16</v>
      </c>
      <c r="D29" s="31" t="s">
        <v>59</v>
      </c>
      <c r="E29" s="24" t="s">
        <v>68</v>
      </c>
      <c r="F29" s="25" t="s">
        <v>75</v>
      </c>
      <c r="G29" s="36">
        <v>100</v>
      </c>
      <c r="H29" s="47"/>
    </row>
    <row r="30" s="1" customFormat="1" customHeight="1" spans="1:8">
      <c r="A30" s="30">
        <v>27</v>
      </c>
      <c r="B30" s="24" t="s">
        <v>77</v>
      </c>
      <c r="C30" s="24" t="s">
        <v>11</v>
      </c>
      <c r="D30" s="25" t="s">
        <v>78</v>
      </c>
      <c r="E30" s="24" t="s">
        <v>68</v>
      </c>
      <c r="F30" s="24" t="s">
        <v>79</v>
      </c>
      <c r="G30" s="36">
        <v>100</v>
      </c>
      <c r="H30" s="47"/>
    </row>
    <row r="31" s="1" customFormat="1" customHeight="1" spans="1:8">
      <c r="A31" s="30">
        <v>28</v>
      </c>
      <c r="B31" s="24" t="s">
        <v>80</v>
      </c>
      <c r="C31" s="24" t="s">
        <v>11</v>
      </c>
      <c r="D31" s="25" t="s">
        <v>81</v>
      </c>
      <c r="E31" s="24" t="s">
        <v>68</v>
      </c>
      <c r="F31" s="24" t="s">
        <v>72</v>
      </c>
      <c r="G31" s="36">
        <v>100</v>
      </c>
      <c r="H31" s="47"/>
    </row>
    <row r="32" s="1" customFormat="1" customHeight="1" spans="1:8">
      <c r="A32" s="30">
        <v>29</v>
      </c>
      <c r="B32" s="24" t="s">
        <v>82</v>
      </c>
      <c r="C32" s="24" t="s">
        <v>11</v>
      </c>
      <c r="D32" s="25" t="s">
        <v>83</v>
      </c>
      <c r="E32" s="24" t="s">
        <v>68</v>
      </c>
      <c r="F32" s="24" t="s">
        <v>75</v>
      </c>
      <c r="G32" s="36">
        <v>100</v>
      </c>
      <c r="H32" s="47"/>
    </row>
    <row r="33" s="1" customFormat="1" customHeight="1" spans="1:8">
      <c r="A33" s="30">
        <v>30</v>
      </c>
      <c r="B33" s="24" t="s">
        <v>84</v>
      </c>
      <c r="C33" s="24" t="s">
        <v>11</v>
      </c>
      <c r="D33" s="25" t="s">
        <v>33</v>
      </c>
      <c r="E33" s="24" t="s">
        <v>68</v>
      </c>
      <c r="F33" s="24" t="s">
        <v>72</v>
      </c>
      <c r="G33" s="36">
        <v>100</v>
      </c>
      <c r="H33" s="47"/>
    </row>
    <row r="34" s="1" customFormat="1" customHeight="1" spans="1:8">
      <c r="A34" s="30">
        <v>31</v>
      </c>
      <c r="B34" s="24" t="s">
        <v>85</v>
      </c>
      <c r="C34" s="24" t="s">
        <v>11</v>
      </c>
      <c r="D34" s="25" t="s">
        <v>81</v>
      </c>
      <c r="E34" s="24" t="s">
        <v>68</v>
      </c>
      <c r="F34" s="24" t="s">
        <v>72</v>
      </c>
      <c r="G34" s="36">
        <v>100</v>
      </c>
      <c r="H34" s="47"/>
    </row>
    <row r="35" s="1" customFormat="1" customHeight="1" spans="1:8">
      <c r="A35" s="30">
        <v>32</v>
      </c>
      <c r="B35" s="24" t="s">
        <v>86</v>
      </c>
      <c r="C35" s="24" t="s">
        <v>16</v>
      </c>
      <c r="D35" s="24" t="s">
        <v>87</v>
      </c>
      <c r="E35" s="24" t="s">
        <v>88</v>
      </c>
      <c r="F35" s="24" t="s">
        <v>89</v>
      </c>
      <c r="G35" s="34">
        <v>100</v>
      </c>
      <c r="H35" s="47"/>
    </row>
    <row r="36" s="1" customFormat="1" customHeight="1" spans="1:8">
      <c r="A36" s="30">
        <v>33</v>
      </c>
      <c r="B36" s="24" t="s">
        <v>90</v>
      </c>
      <c r="C36" s="24" t="s">
        <v>11</v>
      </c>
      <c r="D36" s="24" t="s">
        <v>22</v>
      </c>
      <c r="E36" s="24" t="s">
        <v>88</v>
      </c>
      <c r="F36" s="24" t="s">
        <v>91</v>
      </c>
      <c r="G36" s="34">
        <v>100</v>
      </c>
      <c r="H36" s="47"/>
    </row>
    <row r="37" s="1" customFormat="1" customHeight="1" spans="1:8">
      <c r="A37" s="30">
        <v>34</v>
      </c>
      <c r="B37" s="24" t="s">
        <v>92</v>
      </c>
      <c r="C37" s="24" t="s">
        <v>16</v>
      </c>
      <c r="D37" s="24" t="s">
        <v>93</v>
      </c>
      <c r="E37" s="24" t="s">
        <v>88</v>
      </c>
      <c r="F37" s="24" t="s">
        <v>94</v>
      </c>
      <c r="G37" s="34">
        <v>100</v>
      </c>
      <c r="H37" s="47"/>
    </row>
    <row r="38" s="1" customFormat="1" customHeight="1" spans="1:8">
      <c r="A38" s="30">
        <v>35</v>
      </c>
      <c r="B38" s="24" t="s">
        <v>95</v>
      </c>
      <c r="C38" s="24" t="s">
        <v>16</v>
      </c>
      <c r="D38" s="24" t="s">
        <v>96</v>
      </c>
      <c r="E38" s="24" t="s">
        <v>88</v>
      </c>
      <c r="F38" s="24" t="s">
        <v>91</v>
      </c>
      <c r="G38" s="34">
        <v>100</v>
      </c>
      <c r="H38" s="47"/>
    </row>
    <row r="39" s="1" customFormat="1" customHeight="1" spans="1:8">
      <c r="A39" s="30">
        <v>36</v>
      </c>
      <c r="B39" s="24" t="s">
        <v>97</v>
      </c>
      <c r="C39" s="24" t="s">
        <v>11</v>
      </c>
      <c r="D39" s="24" t="s">
        <v>98</v>
      </c>
      <c r="E39" s="24" t="s">
        <v>88</v>
      </c>
      <c r="F39" s="24" t="s">
        <v>94</v>
      </c>
      <c r="G39" s="36">
        <v>100</v>
      </c>
      <c r="H39" s="47"/>
    </row>
    <row r="40" s="1" customFormat="1" customHeight="1" spans="1:8">
      <c r="A40" s="30">
        <v>37</v>
      </c>
      <c r="B40" s="24" t="s">
        <v>99</v>
      </c>
      <c r="C40" s="24" t="s">
        <v>16</v>
      </c>
      <c r="D40" s="24" t="s">
        <v>100</v>
      </c>
      <c r="E40" s="24" t="s">
        <v>88</v>
      </c>
      <c r="F40" s="24" t="s">
        <v>89</v>
      </c>
      <c r="G40" s="36">
        <v>100</v>
      </c>
      <c r="H40" s="47"/>
    </row>
    <row r="41" s="1" customFormat="1" customHeight="1" spans="1:8">
      <c r="A41" s="30">
        <v>38</v>
      </c>
      <c r="B41" s="24" t="s">
        <v>101</v>
      </c>
      <c r="C41" s="24" t="s">
        <v>11</v>
      </c>
      <c r="D41" s="24" t="s">
        <v>24</v>
      </c>
      <c r="E41" s="24" t="s">
        <v>88</v>
      </c>
      <c r="F41" s="24" t="s">
        <v>102</v>
      </c>
      <c r="G41" s="34">
        <v>100</v>
      </c>
      <c r="H41" s="47"/>
    </row>
    <row r="42" s="1" customFormat="1" customHeight="1" spans="1:8">
      <c r="A42" s="30">
        <v>39</v>
      </c>
      <c r="B42" s="24" t="s">
        <v>103</v>
      </c>
      <c r="C42" s="24" t="s">
        <v>11</v>
      </c>
      <c r="D42" s="24" t="s">
        <v>37</v>
      </c>
      <c r="E42" s="24" t="s">
        <v>88</v>
      </c>
      <c r="F42" s="24" t="s">
        <v>104</v>
      </c>
      <c r="G42" s="34">
        <v>100</v>
      </c>
      <c r="H42" s="24"/>
    </row>
    <row r="43" s="1" customFormat="1" customHeight="1" spans="1:8">
      <c r="A43" s="30">
        <v>40</v>
      </c>
      <c r="B43" s="24" t="s">
        <v>105</v>
      </c>
      <c r="C43" s="24" t="s">
        <v>11</v>
      </c>
      <c r="D43" s="24" t="s">
        <v>106</v>
      </c>
      <c r="E43" s="24" t="s">
        <v>88</v>
      </c>
      <c r="F43" s="24" t="s">
        <v>107</v>
      </c>
      <c r="G43" s="34">
        <v>100</v>
      </c>
      <c r="H43" s="24"/>
    </row>
    <row r="44" s="1" customFormat="1" customHeight="1" spans="1:8">
      <c r="A44" s="30">
        <v>41</v>
      </c>
      <c r="B44" s="24" t="s">
        <v>108</v>
      </c>
      <c r="C44" s="24" t="s">
        <v>11</v>
      </c>
      <c r="D44" s="24" t="s">
        <v>40</v>
      </c>
      <c r="E44" s="24" t="s">
        <v>88</v>
      </c>
      <c r="F44" s="24" t="s">
        <v>104</v>
      </c>
      <c r="G44" s="34">
        <v>100</v>
      </c>
      <c r="H44" s="24"/>
    </row>
    <row r="45" s="1" customFormat="1" customHeight="1" spans="1:8">
      <c r="A45" s="30">
        <v>42</v>
      </c>
      <c r="B45" s="24" t="s">
        <v>109</v>
      </c>
      <c r="C45" s="24" t="s">
        <v>16</v>
      </c>
      <c r="D45" s="24" t="s">
        <v>110</v>
      </c>
      <c r="E45" s="25" t="s">
        <v>88</v>
      </c>
      <c r="F45" s="25" t="s">
        <v>94</v>
      </c>
      <c r="G45" s="36">
        <v>100</v>
      </c>
      <c r="H45" s="25"/>
    </row>
    <row r="46" s="1" customFormat="1" customHeight="1" spans="1:8">
      <c r="A46" s="30"/>
      <c r="B46" s="24" t="s">
        <v>111</v>
      </c>
      <c r="C46" s="24" t="s">
        <v>16</v>
      </c>
      <c r="D46" s="24" t="s">
        <v>81</v>
      </c>
      <c r="E46" s="25" t="s">
        <v>88</v>
      </c>
      <c r="F46" s="25" t="s">
        <v>104</v>
      </c>
      <c r="G46" s="36">
        <v>100</v>
      </c>
      <c r="H46" s="24"/>
    </row>
    <row r="47" s="1" customFormat="1" customHeight="1" spans="1:8">
      <c r="A47" s="30">
        <v>43</v>
      </c>
      <c r="B47" s="24" t="s">
        <v>112</v>
      </c>
      <c r="C47" s="24" t="s">
        <v>16</v>
      </c>
      <c r="D47" s="24" t="s">
        <v>113</v>
      </c>
      <c r="E47" s="25" t="s">
        <v>114</v>
      </c>
      <c r="F47" s="25" t="s">
        <v>115</v>
      </c>
      <c r="G47" s="36">
        <v>100</v>
      </c>
      <c r="H47" s="24"/>
    </row>
    <row r="48" s="1" customFormat="1" customHeight="1" spans="1:8">
      <c r="A48" s="30">
        <v>44</v>
      </c>
      <c r="B48" s="24" t="s">
        <v>116</v>
      </c>
      <c r="C48" s="24" t="s">
        <v>16</v>
      </c>
      <c r="D48" s="24" t="s">
        <v>117</v>
      </c>
      <c r="E48" s="25" t="s">
        <v>114</v>
      </c>
      <c r="F48" s="25" t="s">
        <v>115</v>
      </c>
      <c r="G48" s="36">
        <v>100</v>
      </c>
      <c r="H48" s="24"/>
    </row>
    <row r="49" s="1" customFormat="1" customHeight="1" spans="1:8">
      <c r="A49" s="30">
        <v>45</v>
      </c>
      <c r="B49" s="24" t="s">
        <v>118</v>
      </c>
      <c r="C49" s="24" t="s">
        <v>11</v>
      </c>
      <c r="D49" s="24" t="s">
        <v>119</v>
      </c>
      <c r="E49" s="24" t="s">
        <v>114</v>
      </c>
      <c r="F49" s="24" t="s">
        <v>120</v>
      </c>
      <c r="G49" s="34">
        <v>100</v>
      </c>
      <c r="H49" s="24"/>
    </row>
    <row r="50" s="1" customFormat="1" customHeight="1" spans="1:8">
      <c r="A50" s="30">
        <v>46</v>
      </c>
      <c r="B50" s="24" t="s">
        <v>121</v>
      </c>
      <c r="C50" s="24" t="s">
        <v>11</v>
      </c>
      <c r="D50" s="24" t="s">
        <v>122</v>
      </c>
      <c r="E50" s="24" t="s">
        <v>114</v>
      </c>
      <c r="F50" s="24" t="s">
        <v>123</v>
      </c>
      <c r="G50" s="34">
        <v>100</v>
      </c>
      <c r="H50" s="24"/>
    </row>
    <row r="51" s="1" customFormat="1" customHeight="1" spans="1:8">
      <c r="A51" s="30">
        <v>47</v>
      </c>
      <c r="B51" s="24" t="s">
        <v>124</v>
      </c>
      <c r="C51" s="24" t="s">
        <v>16</v>
      </c>
      <c r="D51" s="24" t="s">
        <v>125</v>
      </c>
      <c r="E51" s="24" t="s">
        <v>114</v>
      </c>
      <c r="F51" s="24" t="s">
        <v>115</v>
      </c>
      <c r="G51" s="34">
        <v>100</v>
      </c>
      <c r="H51" s="24"/>
    </row>
    <row r="52" s="1" customFormat="1" customHeight="1" spans="1:8">
      <c r="A52" s="30">
        <v>48</v>
      </c>
      <c r="B52" s="24" t="s">
        <v>126</v>
      </c>
      <c r="C52" s="24" t="s">
        <v>11</v>
      </c>
      <c r="D52" s="24" t="s">
        <v>127</v>
      </c>
      <c r="E52" s="24" t="s">
        <v>114</v>
      </c>
      <c r="F52" s="24" t="s">
        <v>115</v>
      </c>
      <c r="G52" s="34">
        <v>100</v>
      </c>
      <c r="H52" s="24"/>
    </row>
    <row r="53" s="1" customFormat="1" customHeight="1" spans="1:8">
      <c r="A53" s="30">
        <v>49</v>
      </c>
      <c r="B53" s="24" t="s">
        <v>128</v>
      </c>
      <c r="C53" s="24" t="s">
        <v>11</v>
      </c>
      <c r="D53" s="24" t="s">
        <v>129</v>
      </c>
      <c r="E53" s="24" t="s">
        <v>114</v>
      </c>
      <c r="F53" s="24" t="s">
        <v>130</v>
      </c>
      <c r="G53" s="34">
        <v>100</v>
      </c>
      <c r="H53" s="24"/>
    </row>
    <row r="54" s="1" customFormat="1" customHeight="1" spans="1:8">
      <c r="A54" s="30">
        <v>50</v>
      </c>
      <c r="B54" s="24" t="s">
        <v>131</v>
      </c>
      <c r="C54" s="24" t="s">
        <v>11</v>
      </c>
      <c r="D54" s="24" t="s">
        <v>132</v>
      </c>
      <c r="E54" s="24" t="s">
        <v>133</v>
      </c>
      <c r="F54" s="24" t="s">
        <v>134</v>
      </c>
      <c r="G54" s="34">
        <v>100</v>
      </c>
      <c r="H54" s="47"/>
    </row>
    <row r="55" s="1" customFormat="1" customHeight="1" spans="1:8">
      <c r="A55" s="30">
        <v>51</v>
      </c>
      <c r="B55" s="24" t="s">
        <v>135</v>
      </c>
      <c r="C55" s="24" t="s">
        <v>11</v>
      </c>
      <c r="D55" s="24" t="s">
        <v>122</v>
      </c>
      <c r="E55" s="24" t="s">
        <v>133</v>
      </c>
      <c r="F55" s="24" t="s">
        <v>136</v>
      </c>
      <c r="G55" s="34">
        <v>100</v>
      </c>
      <c r="H55" s="47"/>
    </row>
    <row r="56" s="1" customFormat="1" customHeight="1" spans="1:8">
      <c r="A56" s="30">
        <v>52</v>
      </c>
      <c r="B56" s="24" t="s">
        <v>137</v>
      </c>
      <c r="C56" s="24" t="s">
        <v>16</v>
      </c>
      <c r="D56" s="24" t="s">
        <v>66</v>
      </c>
      <c r="E56" s="24" t="s">
        <v>133</v>
      </c>
      <c r="F56" s="24" t="s">
        <v>138</v>
      </c>
      <c r="G56" s="34">
        <v>100</v>
      </c>
      <c r="H56" s="47"/>
    </row>
    <row r="57" s="1" customFormat="1" customHeight="1" spans="1:8">
      <c r="A57" s="30">
        <v>53</v>
      </c>
      <c r="B57" s="24" t="s">
        <v>139</v>
      </c>
      <c r="C57" s="24" t="s">
        <v>16</v>
      </c>
      <c r="D57" s="24" t="s">
        <v>49</v>
      </c>
      <c r="E57" s="24" t="s">
        <v>133</v>
      </c>
      <c r="F57" s="24" t="s">
        <v>140</v>
      </c>
      <c r="G57" s="34">
        <v>100</v>
      </c>
      <c r="H57" s="47"/>
    </row>
    <row r="58" s="1" customFormat="1" customHeight="1" spans="1:8">
      <c r="A58" s="30">
        <v>54</v>
      </c>
      <c r="B58" s="24" t="s">
        <v>141</v>
      </c>
      <c r="C58" s="24" t="s">
        <v>11</v>
      </c>
      <c r="D58" s="24" t="s">
        <v>40</v>
      </c>
      <c r="E58" s="24" t="s">
        <v>133</v>
      </c>
      <c r="F58" s="24" t="s">
        <v>142</v>
      </c>
      <c r="G58" s="34">
        <v>100</v>
      </c>
      <c r="H58" s="47"/>
    </row>
    <row r="59" s="1" customFormat="1" customHeight="1" spans="1:8">
      <c r="A59" s="30">
        <v>55</v>
      </c>
      <c r="B59" s="24" t="s">
        <v>143</v>
      </c>
      <c r="C59" s="24" t="s">
        <v>11</v>
      </c>
      <c r="D59" s="24" t="s">
        <v>20</v>
      </c>
      <c r="E59" s="24" t="s">
        <v>133</v>
      </c>
      <c r="F59" s="24" t="s">
        <v>144</v>
      </c>
      <c r="G59" s="34">
        <v>100</v>
      </c>
      <c r="H59" s="47"/>
    </row>
    <row r="60" s="1" customFormat="1" customHeight="1" spans="1:8">
      <c r="A60" s="30">
        <v>56</v>
      </c>
      <c r="B60" s="24" t="s">
        <v>145</v>
      </c>
      <c r="C60" s="24" t="s">
        <v>11</v>
      </c>
      <c r="D60" s="24" t="s">
        <v>146</v>
      </c>
      <c r="E60" s="24" t="s">
        <v>133</v>
      </c>
      <c r="F60" s="24" t="s">
        <v>147</v>
      </c>
      <c r="G60" s="34">
        <v>100</v>
      </c>
      <c r="H60" s="47"/>
    </row>
    <row r="61" s="1" customFormat="1" customHeight="1" spans="1:8">
      <c r="A61" s="30">
        <v>57</v>
      </c>
      <c r="B61" s="24" t="s">
        <v>148</v>
      </c>
      <c r="C61" s="24" t="s">
        <v>11</v>
      </c>
      <c r="D61" s="24" t="s">
        <v>52</v>
      </c>
      <c r="E61" s="24" t="s">
        <v>133</v>
      </c>
      <c r="F61" s="24" t="s">
        <v>149</v>
      </c>
      <c r="G61" s="34">
        <v>100</v>
      </c>
      <c r="H61" s="47"/>
    </row>
    <row r="62" s="1" customFormat="1" customHeight="1" spans="1:8">
      <c r="A62" s="30">
        <v>58</v>
      </c>
      <c r="B62" s="24" t="s">
        <v>150</v>
      </c>
      <c r="C62" s="24" t="s">
        <v>11</v>
      </c>
      <c r="D62" s="24" t="s">
        <v>151</v>
      </c>
      <c r="E62" s="24" t="s">
        <v>133</v>
      </c>
      <c r="F62" s="24" t="s">
        <v>152</v>
      </c>
      <c r="G62" s="34">
        <v>100</v>
      </c>
      <c r="H62" s="30"/>
    </row>
    <row r="63" s="1" customFormat="1" customHeight="1" spans="1:8">
      <c r="A63" s="30">
        <v>59</v>
      </c>
      <c r="B63" s="24" t="s">
        <v>153</v>
      </c>
      <c r="C63" s="24" t="s">
        <v>11</v>
      </c>
      <c r="D63" s="24" t="s">
        <v>24</v>
      </c>
      <c r="E63" s="24" t="s">
        <v>154</v>
      </c>
      <c r="F63" s="24" t="s">
        <v>155</v>
      </c>
      <c r="G63" s="34">
        <v>100</v>
      </c>
      <c r="H63" s="30"/>
    </row>
    <row r="64" s="1" customFormat="1" customHeight="1" spans="1:8">
      <c r="A64" s="30">
        <v>60</v>
      </c>
      <c r="B64" s="24" t="s">
        <v>156</v>
      </c>
      <c r="C64" s="24" t="s">
        <v>16</v>
      </c>
      <c r="D64" s="24" t="s">
        <v>157</v>
      </c>
      <c r="E64" s="24" t="s">
        <v>154</v>
      </c>
      <c r="F64" s="24" t="s">
        <v>155</v>
      </c>
      <c r="G64" s="34">
        <v>100</v>
      </c>
      <c r="H64" s="30"/>
    </row>
    <row r="65" s="1" customFormat="1" customHeight="1" spans="1:8">
      <c r="A65" s="30">
        <v>61</v>
      </c>
      <c r="B65" s="24" t="s">
        <v>158</v>
      </c>
      <c r="C65" s="24" t="s">
        <v>11</v>
      </c>
      <c r="D65" s="24" t="s">
        <v>132</v>
      </c>
      <c r="E65" s="24" t="s">
        <v>154</v>
      </c>
      <c r="F65" s="24" t="s">
        <v>159</v>
      </c>
      <c r="G65" s="34">
        <v>100</v>
      </c>
      <c r="H65" s="30"/>
    </row>
    <row r="66" s="1" customFormat="1" customHeight="1" spans="1:8">
      <c r="A66" s="30">
        <v>62</v>
      </c>
      <c r="B66" s="24" t="s">
        <v>160</v>
      </c>
      <c r="C66" s="24" t="s">
        <v>11</v>
      </c>
      <c r="D66" s="24" t="s">
        <v>161</v>
      </c>
      <c r="E66" s="24" t="s">
        <v>154</v>
      </c>
      <c r="F66" s="24" t="s">
        <v>162</v>
      </c>
      <c r="G66" s="34">
        <v>100</v>
      </c>
      <c r="H66" s="30"/>
    </row>
    <row r="67" s="1" customFormat="1" customHeight="1" spans="1:8">
      <c r="A67" s="30">
        <v>63</v>
      </c>
      <c r="B67" s="24" t="s">
        <v>163</v>
      </c>
      <c r="C67" s="24" t="s">
        <v>11</v>
      </c>
      <c r="D67" s="24" t="s">
        <v>22</v>
      </c>
      <c r="E67" s="24" t="s">
        <v>154</v>
      </c>
      <c r="F67" s="24" t="s">
        <v>164</v>
      </c>
      <c r="G67" s="34">
        <v>100</v>
      </c>
      <c r="H67" s="30"/>
    </row>
    <row r="68" s="1" customFormat="1" customHeight="1" spans="1:8">
      <c r="A68" s="30">
        <v>64</v>
      </c>
      <c r="B68" s="24" t="s">
        <v>101</v>
      </c>
      <c r="C68" s="24" t="s">
        <v>16</v>
      </c>
      <c r="D68" s="24" t="s">
        <v>165</v>
      </c>
      <c r="E68" s="24" t="s">
        <v>154</v>
      </c>
      <c r="F68" s="24" t="s">
        <v>155</v>
      </c>
      <c r="G68" s="34">
        <v>100</v>
      </c>
      <c r="H68" s="30"/>
    </row>
    <row r="69" s="1" customFormat="1" customHeight="1" spans="1:8">
      <c r="A69" s="30">
        <v>65</v>
      </c>
      <c r="B69" s="24" t="s">
        <v>166</v>
      </c>
      <c r="C69" s="24" t="s">
        <v>11</v>
      </c>
      <c r="D69" s="25" t="s">
        <v>167</v>
      </c>
      <c r="E69" s="24" t="s">
        <v>154</v>
      </c>
      <c r="F69" s="24" t="s">
        <v>162</v>
      </c>
      <c r="G69" s="36">
        <v>100</v>
      </c>
      <c r="H69" s="25" t="s">
        <v>168</v>
      </c>
    </row>
    <row r="70" s="1" customFormat="1" customHeight="1" spans="1:8">
      <c r="A70" s="30">
        <v>66</v>
      </c>
      <c r="B70" s="25" t="s">
        <v>169</v>
      </c>
      <c r="C70" s="25" t="s">
        <v>11</v>
      </c>
      <c r="D70" s="25" t="s">
        <v>71</v>
      </c>
      <c r="E70" s="24" t="s">
        <v>170</v>
      </c>
      <c r="F70" s="25" t="s">
        <v>171</v>
      </c>
      <c r="G70" s="42">
        <v>100</v>
      </c>
      <c r="H70" s="47"/>
    </row>
    <row r="71" s="1" customFormat="1" customHeight="1" spans="1:8">
      <c r="A71" s="30">
        <v>67</v>
      </c>
      <c r="B71" s="24" t="s">
        <v>172</v>
      </c>
      <c r="C71" s="25" t="s">
        <v>11</v>
      </c>
      <c r="D71" s="24" t="s">
        <v>71</v>
      </c>
      <c r="E71" s="24" t="s">
        <v>170</v>
      </c>
      <c r="F71" s="25" t="s">
        <v>173</v>
      </c>
      <c r="G71" s="42">
        <v>100</v>
      </c>
      <c r="H71" s="47"/>
    </row>
    <row r="72" s="1" customFormat="1" customHeight="1" spans="1:8">
      <c r="A72" s="30">
        <v>68</v>
      </c>
      <c r="B72" s="49" t="s">
        <v>80</v>
      </c>
      <c r="C72" s="49" t="s">
        <v>11</v>
      </c>
      <c r="D72" s="50" t="s">
        <v>81</v>
      </c>
      <c r="E72" s="25" t="s">
        <v>170</v>
      </c>
      <c r="F72" s="25" t="s">
        <v>174</v>
      </c>
      <c r="G72" s="42">
        <v>100</v>
      </c>
      <c r="H72" s="47"/>
    </row>
    <row r="73" customHeight="1" spans="1:8">
      <c r="A73" s="30">
        <v>69</v>
      </c>
      <c r="B73" s="51" t="s">
        <v>175</v>
      </c>
      <c r="C73" s="51" t="s">
        <v>11</v>
      </c>
      <c r="D73" s="52" t="s">
        <v>40</v>
      </c>
      <c r="E73" s="52" t="s">
        <v>170</v>
      </c>
      <c r="F73" s="52" t="s">
        <v>176</v>
      </c>
      <c r="G73" s="42">
        <v>100</v>
      </c>
      <c r="H73" s="47"/>
    </row>
    <row r="74" customHeight="1" spans="1:8">
      <c r="A74" s="30">
        <v>70</v>
      </c>
      <c r="B74" s="25" t="s">
        <v>177</v>
      </c>
      <c r="C74" s="25" t="s">
        <v>11</v>
      </c>
      <c r="D74" s="25" t="s">
        <v>64</v>
      </c>
      <c r="E74" s="25" t="s">
        <v>13</v>
      </c>
      <c r="F74" s="25" t="s">
        <v>178</v>
      </c>
      <c r="G74" s="34">
        <v>100</v>
      </c>
      <c r="H74" s="25" t="s">
        <v>168</v>
      </c>
    </row>
    <row r="75" customHeight="1" spans="1:8">
      <c r="A75" s="30">
        <v>71</v>
      </c>
      <c r="B75" s="27" t="s">
        <v>179</v>
      </c>
      <c r="C75" s="27" t="s">
        <v>11</v>
      </c>
      <c r="D75" s="27" t="s">
        <v>132</v>
      </c>
      <c r="E75" s="28" t="s">
        <v>68</v>
      </c>
      <c r="F75" s="28" t="s">
        <v>79</v>
      </c>
      <c r="G75" s="35">
        <v>100</v>
      </c>
      <c r="H75" s="25" t="s">
        <v>168</v>
      </c>
    </row>
    <row r="76" customHeight="1" spans="1:8">
      <c r="A76" s="30">
        <v>72</v>
      </c>
      <c r="B76" s="27" t="s">
        <v>180</v>
      </c>
      <c r="C76" s="27" t="s">
        <v>11</v>
      </c>
      <c r="D76" s="27" t="s">
        <v>181</v>
      </c>
      <c r="E76" s="28" t="s">
        <v>68</v>
      </c>
      <c r="F76" s="28" t="s">
        <v>75</v>
      </c>
      <c r="G76" s="35">
        <v>100</v>
      </c>
      <c r="H76" s="25" t="s">
        <v>168</v>
      </c>
    </row>
    <row r="77" customHeight="1" spans="1:8">
      <c r="A77" s="30">
        <v>73</v>
      </c>
      <c r="B77" s="27" t="s">
        <v>30</v>
      </c>
      <c r="C77" s="27" t="s">
        <v>16</v>
      </c>
      <c r="D77" s="27" t="s">
        <v>59</v>
      </c>
      <c r="E77" s="28" t="s">
        <v>68</v>
      </c>
      <c r="F77" s="28" t="s">
        <v>182</v>
      </c>
      <c r="G77" s="35">
        <v>100</v>
      </c>
      <c r="H77" s="25" t="s">
        <v>168</v>
      </c>
    </row>
    <row r="78" customHeight="1" spans="1:8">
      <c r="A78" s="30">
        <v>74</v>
      </c>
      <c r="B78" s="27" t="s">
        <v>183</v>
      </c>
      <c r="C78" s="27" t="s">
        <v>11</v>
      </c>
      <c r="D78" s="27" t="s">
        <v>98</v>
      </c>
      <c r="E78" s="28" t="s">
        <v>88</v>
      </c>
      <c r="F78" s="27" t="s">
        <v>94</v>
      </c>
      <c r="G78" s="35">
        <v>100</v>
      </c>
      <c r="H78" s="25" t="s">
        <v>168</v>
      </c>
    </row>
    <row r="79" customHeight="1" spans="1:8">
      <c r="A79" s="30">
        <v>75</v>
      </c>
      <c r="B79" s="27" t="s">
        <v>184</v>
      </c>
      <c r="C79" s="27" t="s">
        <v>11</v>
      </c>
      <c r="D79" s="27" t="s">
        <v>181</v>
      </c>
      <c r="E79" s="28" t="s">
        <v>114</v>
      </c>
      <c r="F79" s="27" t="s">
        <v>185</v>
      </c>
      <c r="G79" s="35">
        <v>100</v>
      </c>
      <c r="H79" s="25" t="s">
        <v>168</v>
      </c>
    </row>
    <row r="80" customHeight="1" spans="1:8">
      <c r="A80" s="30">
        <v>76</v>
      </c>
      <c r="B80" s="27" t="s">
        <v>186</v>
      </c>
      <c r="C80" s="27" t="s">
        <v>16</v>
      </c>
      <c r="D80" s="27" t="s">
        <v>187</v>
      </c>
      <c r="E80" s="28" t="s">
        <v>114</v>
      </c>
      <c r="F80" s="27" t="s">
        <v>188</v>
      </c>
      <c r="G80" s="35">
        <v>100</v>
      </c>
      <c r="H80" s="25" t="s">
        <v>168</v>
      </c>
    </row>
    <row r="81" customHeight="1" spans="1:8">
      <c r="A81" s="30">
        <v>77</v>
      </c>
      <c r="B81" s="27" t="s">
        <v>189</v>
      </c>
      <c r="C81" s="27" t="s">
        <v>16</v>
      </c>
      <c r="D81" s="27" t="s">
        <v>190</v>
      </c>
      <c r="E81" s="28" t="s">
        <v>133</v>
      </c>
      <c r="F81" s="27" t="s">
        <v>191</v>
      </c>
      <c r="G81" s="35">
        <v>100</v>
      </c>
      <c r="H81" s="25" t="s">
        <v>168</v>
      </c>
    </row>
    <row r="82" customHeight="1" spans="1:8">
      <c r="A82" s="30">
        <v>78</v>
      </c>
      <c r="B82" s="27" t="s">
        <v>192</v>
      </c>
      <c r="C82" s="27" t="s">
        <v>16</v>
      </c>
      <c r="D82" s="27" t="s">
        <v>117</v>
      </c>
      <c r="E82" s="28" t="s">
        <v>133</v>
      </c>
      <c r="F82" s="27" t="s">
        <v>191</v>
      </c>
      <c r="G82" s="35">
        <v>100</v>
      </c>
      <c r="H82" s="25" t="s">
        <v>168</v>
      </c>
    </row>
    <row r="83" customHeight="1" spans="1:8">
      <c r="A83" s="30">
        <v>79</v>
      </c>
      <c r="B83" s="27" t="s">
        <v>193</v>
      </c>
      <c r="C83" s="27" t="s">
        <v>11</v>
      </c>
      <c r="D83" s="28" t="s">
        <v>194</v>
      </c>
      <c r="E83" s="27" t="s">
        <v>133</v>
      </c>
      <c r="F83" s="27" t="s">
        <v>191</v>
      </c>
      <c r="G83" s="35">
        <v>100</v>
      </c>
      <c r="H83" s="25" t="s">
        <v>168</v>
      </c>
    </row>
    <row r="84" customHeight="1" spans="1:8">
      <c r="A84" s="30">
        <v>80</v>
      </c>
      <c r="B84" s="27" t="s">
        <v>195</v>
      </c>
      <c r="C84" s="27" t="s">
        <v>11</v>
      </c>
      <c r="D84" s="28" t="s">
        <v>52</v>
      </c>
      <c r="E84" s="27" t="s">
        <v>154</v>
      </c>
      <c r="F84" s="27" t="s">
        <v>155</v>
      </c>
      <c r="G84" s="35">
        <v>100</v>
      </c>
      <c r="H84" s="25" t="s">
        <v>168</v>
      </c>
    </row>
    <row r="85" customHeight="1" spans="1:8">
      <c r="A85" s="30">
        <v>81</v>
      </c>
      <c r="B85" s="27" t="s">
        <v>196</v>
      </c>
      <c r="C85" s="27" t="s">
        <v>11</v>
      </c>
      <c r="D85" s="28" t="s">
        <v>40</v>
      </c>
      <c r="E85" s="27" t="s">
        <v>154</v>
      </c>
      <c r="F85" s="27" t="s">
        <v>162</v>
      </c>
      <c r="G85" s="35">
        <v>100</v>
      </c>
      <c r="H85" s="25" t="s">
        <v>168</v>
      </c>
    </row>
    <row r="86" customHeight="1" spans="1:8">
      <c r="A86" s="30">
        <v>82</v>
      </c>
      <c r="B86" s="24" t="s">
        <v>197</v>
      </c>
      <c r="C86" s="30" t="s">
        <v>16</v>
      </c>
      <c r="D86" s="24" t="s">
        <v>100</v>
      </c>
      <c r="E86" s="24" t="s">
        <v>170</v>
      </c>
      <c r="F86" s="25" t="s">
        <v>173</v>
      </c>
      <c r="G86" s="36">
        <v>100</v>
      </c>
      <c r="H86" s="25" t="s">
        <v>168</v>
      </c>
    </row>
  </sheetData>
  <autoFilter xmlns:etc="http://www.wps.cn/officeDocument/2017/etCustomData" ref="A3:H73" etc:filterBottomFollowUsedRange="0">
    <extLst/>
  </autoFilter>
  <mergeCells count="2">
    <mergeCell ref="A1:H1"/>
    <mergeCell ref="A2:H2"/>
  </mergeCells>
  <dataValidations count="1">
    <dataValidation type="textLength" operator="equal" allowBlank="1" showInputMessage="1" showErrorMessage="1" sqref="D10:D12">
      <formula1>18</formula1>
    </dataValidation>
  </dataValidations>
  <pageMargins left="0.747916666666667" right="0.747916666666667" top="0.984027777777778" bottom="0.984027777777778" header="0.511805555555556" footer="0.511805555555556"/>
  <pageSetup paperSize="9" scale="85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B4" sqref="B4:L16"/>
    </sheetView>
  </sheetViews>
  <sheetFormatPr defaultColWidth="9" defaultRowHeight="21.75" customHeight="1"/>
  <cols>
    <col min="1" max="1" width="6.87962962962963" customWidth="1"/>
    <col min="2" max="2" width="10.3796296296296" customWidth="1"/>
    <col min="3" max="3" width="7" customWidth="1"/>
    <col min="4" max="4" width="17.3796296296296" customWidth="1"/>
    <col min="5" max="5" width="8.75" customWidth="1"/>
    <col min="6" max="6" width="9" customWidth="1"/>
    <col min="7" max="7" width="10.3796296296296" customWidth="1"/>
    <col min="8" max="8" width="14.6296296296296" customWidth="1"/>
    <col min="9" max="9" width="13" customWidth="1"/>
    <col min="10" max="10" width="20.25" customWidth="1"/>
    <col min="11" max="11" width="11.3796296296296" customWidth="1"/>
    <col min="12" max="12" width="17.1296296296296" customWidth="1"/>
  </cols>
  <sheetData>
    <row r="1" ht="42" customHeight="1" spans="1:12">
      <c r="A1" s="18" t="s">
        <v>198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</row>
    <row r="2" ht="21" customHeight="1" spans="1:12">
      <c r="A2" s="19" t="s">
        <v>199</v>
      </c>
      <c r="B2" s="19"/>
      <c r="C2" s="19"/>
      <c r="D2" s="19"/>
      <c r="E2" s="19"/>
      <c r="F2" s="20"/>
      <c r="G2" s="20"/>
      <c r="H2" s="21"/>
      <c r="I2" s="21"/>
      <c r="J2" s="21"/>
      <c r="K2" s="21" t="s">
        <v>200</v>
      </c>
      <c r="L2" s="32"/>
    </row>
    <row r="3" ht="31.5" customHeight="1" spans="1:12">
      <c r="A3" s="22" t="s">
        <v>2</v>
      </c>
      <c r="B3" s="22" t="s">
        <v>3</v>
      </c>
      <c r="C3" s="22" t="s">
        <v>4</v>
      </c>
      <c r="D3" s="22" t="s">
        <v>5</v>
      </c>
      <c r="E3" s="22" t="s">
        <v>201</v>
      </c>
      <c r="F3" s="22" t="s">
        <v>202</v>
      </c>
      <c r="G3" s="22" t="s">
        <v>6</v>
      </c>
      <c r="H3" s="23" t="s">
        <v>7</v>
      </c>
      <c r="I3" s="23" t="s">
        <v>203</v>
      </c>
      <c r="J3" s="23" t="s">
        <v>204</v>
      </c>
      <c r="K3" s="33" t="s">
        <v>205</v>
      </c>
      <c r="L3" s="23" t="s">
        <v>9</v>
      </c>
    </row>
    <row r="4" customHeight="1" spans="1:12">
      <c r="A4" s="24">
        <v>1</v>
      </c>
      <c r="B4" s="25" t="s">
        <v>177</v>
      </c>
      <c r="C4" s="25" t="s">
        <v>11</v>
      </c>
      <c r="D4" s="25" t="s">
        <v>206</v>
      </c>
      <c r="E4" s="24">
        <f>2024-MID(D4,7,4)</f>
        <v>67</v>
      </c>
      <c r="F4" s="25" t="s">
        <v>207</v>
      </c>
      <c r="G4" s="25" t="s">
        <v>13</v>
      </c>
      <c r="H4" s="25" t="s">
        <v>178</v>
      </c>
      <c r="I4" s="25" t="s">
        <v>177</v>
      </c>
      <c r="J4" s="25" t="s">
        <v>208</v>
      </c>
      <c r="K4" s="34">
        <v>100</v>
      </c>
      <c r="L4" s="25" t="s">
        <v>168</v>
      </c>
    </row>
    <row r="5" customHeight="1" spans="1:12">
      <c r="A5" s="26">
        <v>2</v>
      </c>
      <c r="B5" s="27" t="s">
        <v>179</v>
      </c>
      <c r="C5" s="27" t="s">
        <v>11</v>
      </c>
      <c r="D5" s="53" t="s">
        <v>209</v>
      </c>
      <c r="E5" s="27" cm="1">
        <f ca="1" t="array" ref="E5">_xlfn.IFS(LEN(D5)=15,DATEDIF(TEXT("19"&amp;MID(D5,7,6),"0-00-00"),TODAY(),"y"),LEN(D5)=18,DATEDIF(TEXT(MID(D5,7,8),"0-00-00"),TODAY(),"y"),TRUE,"身份证错误")</f>
        <v>63</v>
      </c>
      <c r="F5" s="28" t="s">
        <v>207</v>
      </c>
      <c r="G5" s="28" t="s">
        <v>68</v>
      </c>
      <c r="H5" s="28" t="s">
        <v>79</v>
      </c>
      <c r="I5" s="27" t="s">
        <v>179</v>
      </c>
      <c r="J5" s="53" t="s">
        <v>210</v>
      </c>
      <c r="K5" s="35">
        <v>100</v>
      </c>
      <c r="L5" s="25" t="s">
        <v>168</v>
      </c>
    </row>
    <row r="6" customHeight="1" spans="1:12">
      <c r="A6" s="24">
        <v>3</v>
      </c>
      <c r="B6" s="27" t="s">
        <v>180</v>
      </c>
      <c r="C6" s="27" t="s">
        <v>11</v>
      </c>
      <c r="D6" s="53" t="s">
        <v>211</v>
      </c>
      <c r="E6" s="27" cm="1">
        <f ca="1" t="array" ref="E6">_xlfn.IFS(LEN(D6)=15,DATEDIF(TEXT("19"&amp;MID(D6,7,6),"0-00-00"),TODAY(),"y"),LEN(D6)=18,DATEDIF(TEXT(MID(D6,7,8),"0-00-00"),TODAY(),"y"),TRUE,"身份证错误")</f>
        <v>62</v>
      </c>
      <c r="F6" s="28" t="s">
        <v>207</v>
      </c>
      <c r="G6" s="28" t="s">
        <v>68</v>
      </c>
      <c r="H6" s="28" t="s">
        <v>75</v>
      </c>
      <c r="I6" s="27" t="s">
        <v>180</v>
      </c>
      <c r="J6" s="27" t="s">
        <v>211</v>
      </c>
      <c r="K6" s="35">
        <v>100</v>
      </c>
      <c r="L6" s="25" t="s">
        <v>168</v>
      </c>
    </row>
    <row r="7" customHeight="1" spans="1:12">
      <c r="A7" s="24">
        <v>4</v>
      </c>
      <c r="B7" s="27" t="s">
        <v>30</v>
      </c>
      <c r="C7" s="27" t="s">
        <v>16</v>
      </c>
      <c r="D7" s="53" t="s">
        <v>212</v>
      </c>
      <c r="E7" s="27" cm="1">
        <f ca="1" t="array" ref="E7">_xlfn.IFS(LEN(D7)=15,DATEDIF(TEXT("19"&amp;MID(D7,7,6),"0-00-00"),TODAY(),"y"),LEN(D7)=18,DATEDIF(TEXT(MID(D7,7,8),"0-00-00"),TODAY(),"y"),TRUE,"身份证错误")</f>
        <v>62</v>
      </c>
      <c r="F7" s="28" t="s">
        <v>207</v>
      </c>
      <c r="G7" s="28" t="s">
        <v>68</v>
      </c>
      <c r="H7" s="28" t="s">
        <v>182</v>
      </c>
      <c r="I7" s="27" t="s">
        <v>30</v>
      </c>
      <c r="J7" s="53" t="s">
        <v>213</v>
      </c>
      <c r="K7" s="35">
        <v>100</v>
      </c>
      <c r="L7" s="25" t="s">
        <v>168</v>
      </c>
    </row>
    <row r="8" customHeight="1" spans="1:12">
      <c r="A8" s="24">
        <v>5</v>
      </c>
      <c r="B8" s="27" t="s">
        <v>183</v>
      </c>
      <c r="C8" s="27" t="s">
        <v>11</v>
      </c>
      <c r="D8" s="27" t="s">
        <v>214</v>
      </c>
      <c r="E8" s="28">
        <f>2025-MID(D8,7,4)</f>
        <v>65</v>
      </c>
      <c r="F8" s="28" t="s">
        <v>207</v>
      </c>
      <c r="G8" s="28" t="s">
        <v>88</v>
      </c>
      <c r="H8" s="27" t="s">
        <v>94</v>
      </c>
      <c r="I8" s="27" t="s">
        <v>183</v>
      </c>
      <c r="J8" s="35" t="s">
        <v>215</v>
      </c>
      <c r="K8" s="35">
        <v>100</v>
      </c>
      <c r="L8" s="25" t="s">
        <v>168</v>
      </c>
    </row>
    <row r="9" customHeight="1" spans="1:12">
      <c r="A9" s="26">
        <v>6</v>
      </c>
      <c r="B9" s="27" t="s">
        <v>184</v>
      </c>
      <c r="C9" s="27" t="s">
        <v>11</v>
      </c>
      <c r="D9" s="53" t="s">
        <v>216</v>
      </c>
      <c r="E9" s="28">
        <v>64</v>
      </c>
      <c r="F9" s="28" t="s">
        <v>207</v>
      </c>
      <c r="G9" s="28" t="s">
        <v>114</v>
      </c>
      <c r="H9" s="27" t="s">
        <v>185</v>
      </c>
      <c r="I9" s="27" t="s">
        <v>184</v>
      </c>
      <c r="J9" s="54" t="s">
        <v>217</v>
      </c>
      <c r="K9" s="35">
        <v>100</v>
      </c>
      <c r="L9" s="25" t="s">
        <v>168</v>
      </c>
    </row>
    <row r="10" customHeight="1" spans="1:12">
      <c r="A10" s="24">
        <v>7</v>
      </c>
      <c r="B10" s="27" t="s">
        <v>186</v>
      </c>
      <c r="C10" s="27" t="s">
        <v>16</v>
      </c>
      <c r="D10" s="27" t="s">
        <v>218</v>
      </c>
      <c r="E10" s="28">
        <v>65</v>
      </c>
      <c r="F10" s="28" t="s">
        <v>207</v>
      </c>
      <c r="G10" s="28" t="s">
        <v>114</v>
      </c>
      <c r="H10" s="27" t="s">
        <v>188</v>
      </c>
      <c r="I10" s="27" t="s">
        <v>186</v>
      </c>
      <c r="J10" s="35" t="s">
        <v>219</v>
      </c>
      <c r="K10" s="35">
        <v>100</v>
      </c>
      <c r="L10" s="25" t="s">
        <v>168</v>
      </c>
    </row>
    <row r="11" customHeight="1" spans="1:12">
      <c r="A11" s="24">
        <v>8</v>
      </c>
      <c r="B11" s="27" t="s">
        <v>189</v>
      </c>
      <c r="C11" s="27" t="s">
        <v>16</v>
      </c>
      <c r="D11" s="27" t="s">
        <v>220</v>
      </c>
      <c r="E11" s="28">
        <f t="shared" ref="E11:E13" si="0">2026-MID(D11,7,4)</f>
        <v>64</v>
      </c>
      <c r="F11" s="28" t="s">
        <v>207</v>
      </c>
      <c r="G11" s="28" t="s">
        <v>133</v>
      </c>
      <c r="H11" s="27" t="s">
        <v>191</v>
      </c>
      <c r="I11" s="27" t="s">
        <v>189</v>
      </c>
      <c r="J11" s="35" t="s">
        <v>221</v>
      </c>
      <c r="K11" s="35">
        <v>100</v>
      </c>
      <c r="L11" s="25" t="s">
        <v>168</v>
      </c>
    </row>
    <row r="12" customHeight="1" spans="1:12">
      <c r="A12" s="24">
        <v>9</v>
      </c>
      <c r="B12" s="27" t="s">
        <v>192</v>
      </c>
      <c r="C12" s="27" t="s">
        <v>16</v>
      </c>
      <c r="D12" s="53" t="s">
        <v>222</v>
      </c>
      <c r="E12" s="28">
        <f t="shared" si="0"/>
        <v>68</v>
      </c>
      <c r="F12" s="28" t="s">
        <v>207</v>
      </c>
      <c r="G12" s="28" t="s">
        <v>133</v>
      </c>
      <c r="H12" s="27" t="s">
        <v>191</v>
      </c>
      <c r="I12" s="27" t="s">
        <v>192</v>
      </c>
      <c r="J12" s="35" t="s">
        <v>223</v>
      </c>
      <c r="K12" s="35">
        <v>100</v>
      </c>
      <c r="L12" s="25" t="s">
        <v>168</v>
      </c>
    </row>
    <row r="13" customHeight="1" spans="1:12">
      <c r="A13" s="26">
        <v>10</v>
      </c>
      <c r="B13" s="27" t="s">
        <v>193</v>
      </c>
      <c r="C13" s="27" t="s">
        <v>11</v>
      </c>
      <c r="D13" s="28" t="s">
        <v>224</v>
      </c>
      <c r="E13" s="28">
        <f t="shared" si="0"/>
        <v>62</v>
      </c>
      <c r="F13" s="28" t="s">
        <v>207</v>
      </c>
      <c r="G13" s="27" t="s">
        <v>133</v>
      </c>
      <c r="H13" s="27" t="s">
        <v>191</v>
      </c>
      <c r="I13" s="35" t="s">
        <v>193</v>
      </c>
      <c r="J13" s="35" t="s">
        <v>225</v>
      </c>
      <c r="K13" s="35">
        <v>100</v>
      </c>
      <c r="L13" s="25" t="s">
        <v>168</v>
      </c>
    </row>
    <row r="14" customHeight="1" spans="1:12">
      <c r="A14" s="24">
        <v>11</v>
      </c>
      <c r="B14" s="27" t="s">
        <v>195</v>
      </c>
      <c r="C14" s="27" t="s">
        <v>11</v>
      </c>
      <c r="D14" s="28" t="s">
        <v>226</v>
      </c>
      <c r="E14" s="29">
        <v>62</v>
      </c>
      <c r="F14" s="28" t="s">
        <v>207</v>
      </c>
      <c r="G14" s="27" t="s">
        <v>154</v>
      </c>
      <c r="H14" s="27" t="s">
        <v>155</v>
      </c>
      <c r="I14" s="35" t="s">
        <v>195</v>
      </c>
      <c r="J14" s="35" t="s">
        <v>227</v>
      </c>
      <c r="K14" s="35">
        <v>100</v>
      </c>
      <c r="L14" s="25" t="s">
        <v>168</v>
      </c>
    </row>
    <row r="15" customHeight="1" spans="1:12">
      <c r="A15" s="24">
        <v>12</v>
      </c>
      <c r="B15" s="27" t="s">
        <v>196</v>
      </c>
      <c r="C15" s="27" t="s">
        <v>11</v>
      </c>
      <c r="D15" s="28" t="s">
        <v>228</v>
      </c>
      <c r="E15" s="29">
        <v>62</v>
      </c>
      <c r="F15" s="28" t="s">
        <v>207</v>
      </c>
      <c r="G15" s="27" t="s">
        <v>154</v>
      </c>
      <c r="H15" s="27" t="s">
        <v>162</v>
      </c>
      <c r="I15" s="35" t="s">
        <v>196</v>
      </c>
      <c r="J15" s="35" t="s">
        <v>229</v>
      </c>
      <c r="K15" s="35">
        <v>100</v>
      </c>
      <c r="L15" s="25" t="s">
        <v>168</v>
      </c>
    </row>
    <row r="16" customHeight="1" spans="1:12">
      <c r="A16" s="24">
        <v>13</v>
      </c>
      <c r="B16" s="24" t="s">
        <v>197</v>
      </c>
      <c r="C16" s="30" t="s">
        <v>16</v>
      </c>
      <c r="D16" s="24" t="s">
        <v>230</v>
      </c>
      <c r="E16" s="24">
        <f>2024-MID(D16,7,4)</f>
        <v>61</v>
      </c>
      <c r="F16" s="31" t="s">
        <v>207</v>
      </c>
      <c r="G16" s="24" t="s">
        <v>170</v>
      </c>
      <c r="H16" s="25" t="s">
        <v>173</v>
      </c>
      <c r="I16" s="24" t="s">
        <v>197</v>
      </c>
      <c r="J16" s="24" t="s">
        <v>231</v>
      </c>
      <c r="K16" s="36">
        <v>100</v>
      </c>
      <c r="L16" s="25" t="s">
        <v>168</v>
      </c>
    </row>
  </sheetData>
  <mergeCells count="2">
    <mergeCell ref="A1:L1"/>
    <mergeCell ref="A2:D2"/>
  </mergeCells>
  <pageMargins left="0.747916666666667" right="0.747916666666667" top="0.984027777777778" bottom="0.984027777777778" header="0.511805555555556" footer="0.511805555555556"/>
  <pageSetup paperSize="9" scale="90" orientation="landscape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6"/>
  <sheetViews>
    <sheetView workbookViewId="0">
      <selection activeCell="G9" sqref="G9"/>
    </sheetView>
  </sheetViews>
  <sheetFormatPr defaultColWidth="9" defaultRowHeight="27" customHeight="1" outlineLevelCol="7"/>
  <cols>
    <col min="2" max="2" width="15.3333333333333" customWidth="1"/>
    <col min="3" max="3" width="23.4444444444444" customWidth="1"/>
    <col min="4" max="4" width="22.6666666666667" customWidth="1"/>
    <col min="5" max="5" width="10.1296296296296" customWidth="1"/>
    <col min="6" max="6" width="11.5555555555556" customWidth="1"/>
    <col min="7" max="7" width="18.5" customWidth="1"/>
    <col min="8" max="8" width="14.6666666666667" customWidth="1"/>
  </cols>
  <sheetData>
    <row r="1" customHeight="1" spans="1:8">
      <c r="A1" s="4" t="s">
        <v>232</v>
      </c>
      <c r="B1" s="4"/>
      <c r="C1" s="4"/>
      <c r="D1" s="4"/>
      <c r="E1" s="4"/>
      <c r="F1" s="4"/>
      <c r="G1" s="4"/>
      <c r="H1" s="4"/>
    </row>
    <row r="2" customFormat="1" customHeight="1" spans="1:8">
      <c r="A2" s="5" t="s">
        <v>233</v>
      </c>
      <c r="B2" s="5"/>
      <c r="C2" s="5"/>
      <c r="D2" s="6"/>
      <c r="E2" s="6"/>
      <c r="F2" s="6"/>
      <c r="G2" s="6" t="s">
        <v>234</v>
      </c>
      <c r="H2" s="6"/>
    </row>
    <row r="3" s="2" customFormat="1" customHeight="1" spans="1:8">
      <c r="A3" s="7" t="s">
        <v>2</v>
      </c>
      <c r="B3" s="7" t="s">
        <v>235</v>
      </c>
      <c r="C3" s="7" t="s">
        <v>236</v>
      </c>
      <c r="D3" s="7" t="s">
        <v>237</v>
      </c>
      <c r="E3" s="7" t="s">
        <v>238</v>
      </c>
      <c r="F3" s="7" t="s">
        <v>239</v>
      </c>
      <c r="G3" s="7" t="s">
        <v>240</v>
      </c>
      <c r="H3" s="7" t="s">
        <v>9</v>
      </c>
    </row>
    <row r="4" s="3" customFormat="1" customHeight="1" spans="1:8">
      <c r="A4" s="8">
        <v>1</v>
      </c>
      <c r="B4" s="8" t="s">
        <v>13</v>
      </c>
      <c r="C4" s="8">
        <v>4</v>
      </c>
      <c r="D4" s="8">
        <v>1</v>
      </c>
      <c r="E4" s="9">
        <v>100</v>
      </c>
      <c r="F4" s="8">
        <v>1</v>
      </c>
      <c r="G4" s="9">
        <v>500</v>
      </c>
      <c r="H4" s="8"/>
    </row>
    <row r="5" customHeight="1" spans="1:8">
      <c r="A5" s="10">
        <v>2</v>
      </c>
      <c r="B5" s="10" t="s">
        <v>25</v>
      </c>
      <c r="C5" s="10">
        <v>8</v>
      </c>
      <c r="D5" s="10">
        <v>0</v>
      </c>
      <c r="E5" s="11">
        <v>100</v>
      </c>
      <c r="F5" s="10">
        <v>1</v>
      </c>
      <c r="G5" s="12">
        <f>(C5+D5)*E5</f>
        <v>800</v>
      </c>
      <c r="H5" s="10"/>
    </row>
    <row r="6" customHeight="1" spans="1:8">
      <c r="A6" s="8">
        <v>3</v>
      </c>
      <c r="B6" s="8" t="s">
        <v>241</v>
      </c>
      <c r="C6" s="8">
        <v>3</v>
      </c>
      <c r="D6" s="8">
        <v>0</v>
      </c>
      <c r="E6" s="9">
        <v>100</v>
      </c>
      <c r="F6" s="8">
        <v>1</v>
      </c>
      <c r="G6" s="9">
        <v>300</v>
      </c>
      <c r="H6" s="8"/>
    </row>
    <row r="7" customHeight="1" spans="1:8">
      <c r="A7" s="8">
        <v>4</v>
      </c>
      <c r="B7" s="8" t="s">
        <v>53</v>
      </c>
      <c r="C7" s="8">
        <v>6</v>
      </c>
      <c r="D7" s="8">
        <v>0</v>
      </c>
      <c r="E7" s="9">
        <v>100</v>
      </c>
      <c r="F7" s="8">
        <v>1</v>
      </c>
      <c r="G7" s="9">
        <v>600</v>
      </c>
      <c r="H7" s="8"/>
    </row>
    <row r="8" s="1" customFormat="1" customHeight="1" spans="1:8">
      <c r="A8" s="8">
        <v>5</v>
      </c>
      <c r="B8" s="8" t="s">
        <v>88</v>
      </c>
      <c r="C8" s="8">
        <v>12</v>
      </c>
      <c r="D8" s="8">
        <v>1</v>
      </c>
      <c r="E8" s="9">
        <v>100</v>
      </c>
      <c r="F8" s="8">
        <v>1</v>
      </c>
      <c r="G8" s="9">
        <f>(C8+D8)*E8*F8</f>
        <v>1300</v>
      </c>
      <c r="H8" s="8"/>
    </row>
    <row r="9" s="1" customFormat="1" customHeight="1" spans="1:8">
      <c r="A9" s="8">
        <v>6</v>
      </c>
      <c r="B9" s="8" t="s">
        <v>154</v>
      </c>
      <c r="C9" s="8">
        <v>7</v>
      </c>
      <c r="D9" s="8">
        <v>2</v>
      </c>
      <c r="E9" s="9">
        <v>100</v>
      </c>
      <c r="F9" s="8">
        <v>1</v>
      </c>
      <c r="G9" s="9">
        <v>900</v>
      </c>
      <c r="H9" s="8"/>
    </row>
    <row r="10" s="1" customFormat="1" customHeight="1" spans="1:8">
      <c r="A10" s="8">
        <v>7</v>
      </c>
      <c r="B10" s="8" t="s">
        <v>68</v>
      </c>
      <c r="C10" s="8">
        <v>10</v>
      </c>
      <c r="D10" s="8">
        <v>3</v>
      </c>
      <c r="E10" s="9">
        <v>100</v>
      </c>
      <c r="F10" s="8">
        <v>1</v>
      </c>
      <c r="G10" s="9">
        <v>1300</v>
      </c>
      <c r="H10" s="8"/>
    </row>
    <row r="11" s="1" customFormat="1" customHeight="1" spans="1:8">
      <c r="A11" s="8">
        <v>8</v>
      </c>
      <c r="B11" s="8" t="s">
        <v>114</v>
      </c>
      <c r="C11" s="8">
        <v>7</v>
      </c>
      <c r="D11" s="8">
        <v>2</v>
      </c>
      <c r="E11" s="9">
        <v>100</v>
      </c>
      <c r="F11" s="8">
        <v>1</v>
      </c>
      <c r="G11" s="9">
        <v>900</v>
      </c>
      <c r="H11" s="8"/>
    </row>
    <row r="12" s="1" customFormat="1" customHeight="1" spans="1:8">
      <c r="A12" s="8">
        <v>9</v>
      </c>
      <c r="B12" s="8" t="s">
        <v>133</v>
      </c>
      <c r="C12" s="8">
        <v>9</v>
      </c>
      <c r="D12" s="8">
        <v>3</v>
      </c>
      <c r="E12" s="9">
        <v>100</v>
      </c>
      <c r="F12" s="8">
        <v>1</v>
      </c>
      <c r="G12" s="9">
        <f>(C12+D12)*E12*F12</f>
        <v>1200</v>
      </c>
      <c r="H12" s="13"/>
    </row>
    <row r="13" customHeight="1" spans="1:8">
      <c r="A13" s="8">
        <v>10</v>
      </c>
      <c r="B13" s="8" t="s">
        <v>170</v>
      </c>
      <c r="C13" s="8">
        <v>4</v>
      </c>
      <c r="D13" s="8">
        <v>1</v>
      </c>
      <c r="E13" s="9">
        <v>100</v>
      </c>
      <c r="F13" s="8">
        <v>1</v>
      </c>
      <c r="G13" s="9">
        <v>500</v>
      </c>
      <c r="H13" s="13"/>
    </row>
    <row r="14" customHeight="1" spans="1:8">
      <c r="A14" s="14" t="s">
        <v>242</v>
      </c>
      <c r="B14" s="15"/>
      <c r="C14" s="8">
        <f>SUM(C4:C13)</f>
        <v>70</v>
      </c>
      <c r="D14" s="8">
        <f>SUM(D4:D13)</f>
        <v>13</v>
      </c>
      <c r="E14" s="13"/>
      <c r="F14" s="13"/>
      <c r="G14" s="9">
        <f>SUM(G4:G13)</f>
        <v>8300</v>
      </c>
      <c r="H14" s="13"/>
    </row>
    <row r="15" customHeight="1" spans="1:8">
      <c r="A15" s="16" t="s">
        <v>243</v>
      </c>
      <c r="B15" s="16"/>
      <c r="C15" s="16"/>
      <c r="D15" s="16"/>
      <c r="E15" s="17"/>
      <c r="F15" s="17"/>
      <c r="G15" s="17"/>
      <c r="H15" s="17"/>
    </row>
    <row r="16" customHeight="1" spans="1:8">
      <c r="A16" s="17" t="s">
        <v>244</v>
      </c>
      <c r="B16" s="17"/>
      <c r="C16" s="17"/>
      <c r="D16" s="17"/>
      <c r="E16" s="17"/>
      <c r="F16" s="17"/>
      <c r="G16" s="17"/>
      <c r="H16" s="17"/>
    </row>
  </sheetData>
  <mergeCells count="5">
    <mergeCell ref="A1:H1"/>
    <mergeCell ref="A2:C2"/>
    <mergeCell ref="G2:H2"/>
    <mergeCell ref="A14:B14"/>
    <mergeCell ref="A15:D15"/>
  </mergeCells>
  <pageMargins left="0.751388888888889" right="0.751388888888889" top="1" bottom="1" header="0.5" footer="0.5"/>
  <pageSetup paperSize="1" scale="90" orientation="landscape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5"/>
  <sheetViews>
    <sheetView workbookViewId="0">
      <selection activeCell="G35" sqref="G35"/>
    </sheetView>
  </sheetViews>
  <sheetFormatPr defaultColWidth="9" defaultRowHeight="14.4" outlineLevelRow="4"/>
  <cols>
    <col min="6" max="7" width="19.75" customWidth="1"/>
    <col min="8" max="8" width="18" customWidth="1"/>
    <col min="9" max="9" width="14.8796296296296" customWidth="1"/>
  </cols>
  <sheetData>
    <row r="5" s="1" customFormat="1"/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高龄老人</vt:lpstr>
      <vt:lpstr>失能老人</vt:lpstr>
      <vt:lpstr>汇总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宅女</cp:lastModifiedBy>
  <dcterms:created xsi:type="dcterms:W3CDTF">2020-09-24T02:37:00Z</dcterms:created>
  <cp:lastPrinted>2021-11-09T01:28:00Z</cp:lastPrinted>
  <dcterms:modified xsi:type="dcterms:W3CDTF">2026-06-05T07:51:23Z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1FBB80F3A25D4BBF845362D960153B7E</vt:lpwstr>
  </property>
  <property fmtid="{D5CDD505-2E9C-101B-9397-08002B2CF9AE}" pid="4" name="CalculationRule">
    <vt:i4>0</vt:i4>
  </property>
</Properties>
</file>